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.3.4 pozakonkursowy\załaczniki na stronę\"/>
    </mc:Choice>
  </mc:AlternateContent>
  <bookViews>
    <workbookView xWindow="0" yWindow="0" windowWidth="28800" windowHeight="11835" tabRatio="929" activeTab="6"/>
  </bookViews>
  <sheets>
    <sheet name="1 Założenia" sheetId="2" r:id="rId1"/>
    <sheet name="2 Dane wyjściowe" sheetId="3" r:id="rId2"/>
    <sheet name="3 Poziom dofinansowania" sheetId="4" r:id="rId3"/>
    <sheet name="4 Efektywność finansowa" sheetId="5" r:id="rId4"/>
    <sheet name="5 Plan finansowy" sheetId="8" r:id="rId5"/>
    <sheet name="6 Wrażliwość i ryzyko" sheetId="10" r:id="rId6"/>
    <sheet name="7 Dane historyczne" sheetId="11" r:id="rId7"/>
    <sheet name="8" sheetId="12" r:id="rId8"/>
    <sheet name="9" sheetId="13" r:id="rId9"/>
    <sheet name="10" sheetId="14" r:id="rId10"/>
    <sheet name="11" sheetId="15" r:id="rId11"/>
    <sheet name="12" sheetId="16" r:id="rId12"/>
    <sheet name="13" sheetId="17" r:id="rId13"/>
    <sheet name="14" sheetId="18" r:id="rId14"/>
    <sheet name="15" sheetId="20" r:id="rId15"/>
    <sheet name="Arkusz1" sheetId="19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MAG1" localSheetId="14">#REF!</definedName>
    <definedName name="_MAG1">#REF!</definedName>
    <definedName name="_MAG11" localSheetId="14">[1]Zap!#REF!</definedName>
    <definedName name="_MAG11">[1]Zap!#REF!</definedName>
    <definedName name="_pog1" localSheetId="14">#REF!</definedName>
    <definedName name="_pog1">#REF!</definedName>
    <definedName name="_pog10" localSheetId="14">#REF!</definedName>
    <definedName name="_pog10">#REF!</definedName>
    <definedName name="_pog2" localSheetId="14">#REF!</definedName>
    <definedName name="_pog2">#REF!</definedName>
    <definedName name="_pog3" localSheetId="14">#REF!</definedName>
    <definedName name="_pog3">#REF!</definedName>
    <definedName name="_pog4" localSheetId="14">#REF!</definedName>
    <definedName name="_pog4">#REF!</definedName>
    <definedName name="_pog5" localSheetId="14">#REF!</definedName>
    <definedName name="_pog5">#REF!</definedName>
    <definedName name="_pog6" localSheetId="14">#REF!</definedName>
    <definedName name="_pog6">#REF!</definedName>
    <definedName name="_pog7" localSheetId="14">#REF!</definedName>
    <definedName name="_pog7">#REF!</definedName>
    <definedName name="_pog8" localSheetId="14">#REF!</definedName>
    <definedName name="_pog8">#REF!</definedName>
    <definedName name="_pog9" localSheetId="14">#REF!</definedName>
    <definedName name="_pog9">#REF!</definedName>
    <definedName name="_reg2" localSheetId="14" hidden="1">#REF!</definedName>
    <definedName name="_reg2" hidden="1">#REF!</definedName>
    <definedName name="_Regression_Out" localSheetId="14" hidden="1">#REF!</definedName>
    <definedName name="_Regression_Out" hidden="1">#REF!</definedName>
    <definedName name="_Regression_X" localSheetId="14" hidden="1">#REF!</definedName>
    <definedName name="_Regression_X" hidden="1">#REF!</definedName>
    <definedName name="_Regression_Y" localSheetId="14" hidden="1">#REF!</definedName>
    <definedName name="_Regression_Y" hidden="1">#REF!</definedName>
    <definedName name="a">'[2]Loan Schedule USD'!$B$5</definedName>
    <definedName name="aaa" localSheetId="14" hidden="1">#REF!</definedName>
    <definedName name="aaa" hidden="1">#REF!</definedName>
    <definedName name="aaaa" localSheetId="14">#REF!</definedName>
    <definedName name="aaaa">#REF!</definedName>
    <definedName name="aaaaa" localSheetId="14">#REF!</definedName>
    <definedName name="aaaaa">#REF!</definedName>
    <definedName name="aaaaaaa" localSheetId="14">#REF!</definedName>
    <definedName name="aaaaaaa">#REF!</definedName>
    <definedName name="aaasss" localSheetId="14">#REF!</definedName>
    <definedName name="aaasss">#REF!</definedName>
    <definedName name="aiec" localSheetId="14">#REF!</definedName>
    <definedName name="aiec">#REF!</definedName>
    <definedName name="AIFC" localSheetId="14">#REF!</definedName>
    <definedName name="AIFC">#REF!</definedName>
    <definedName name="amortyzacja_bilansowa_od_początku_roku">'[3]krosno -&gt; grupę, amortyzację'!$M$2:$M$16384</definedName>
    <definedName name="as" localSheetId="14" hidden="1">#REF!</definedName>
    <definedName name="as" hidden="1">#REF!</definedName>
    <definedName name="base" localSheetId="14">#REF!</definedName>
    <definedName name="base">#REF!</definedName>
    <definedName name="_xlnm.Database" localSheetId="14">#REF!</definedName>
    <definedName name="_xlnm.Database">#REF!</definedName>
    <definedName name="BE_ec_tar" localSheetId="14">#REF!</definedName>
    <definedName name="BE_ec_tar">#REF!</definedName>
    <definedName name="BE_tariff" localSheetId="14">#REF!</definedName>
    <definedName name="BE_tariff">#REF!</definedName>
    <definedName name="CF_other" localSheetId="14">#REF!</definedName>
    <definedName name="CF_other">#REF!</definedName>
    <definedName name="Commitment_fee">'[4]Loan Schedule1'!$B$8</definedName>
    <definedName name="conn" localSheetId="14">#REF!</definedName>
    <definedName name="conn">#REF!</definedName>
    <definedName name="coverage" localSheetId="14">#REF!</definedName>
    <definedName name="coverage">#REF!</definedName>
    <definedName name="coverage2005" localSheetId="14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 localSheetId="14">#REF!</definedName>
    <definedName name="dd">#REF!</definedName>
    <definedName name="ddddd" localSheetId="14">#REF!</definedName>
    <definedName name="ddddd">#REF!</definedName>
    <definedName name="ddfdfff" localSheetId="14">#REF!</definedName>
    <definedName name="ddfdfff">#REF!</definedName>
    <definedName name="delay" localSheetId="14">#REF!</definedName>
    <definedName name="delay">#REF!</definedName>
    <definedName name="DEMAND" localSheetId="14">#REF!</definedName>
    <definedName name="DEMAND">#REF!</definedName>
    <definedName name="dep" localSheetId="14">[6]Jaroszow1!#REF!</definedName>
    <definedName name="dep">[6]Jaroszow1!#REF!</definedName>
    <definedName name="E_BENEFITS" localSheetId="14">#REF!</definedName>
    <definedName name="E_BENEFITS">#REF!</definedName>
    <definedName name="e_i" localSheetId="14">#REF!</definedName>
    <definedName name="e_i">#REF!</definedName>
    <definedName name="e_p" localSheetId="14">#REF!</definedName>
    <definedName name="e_p">#REF!</definedName>
    <definedName name="EBCA" localSheetId="14">#REF!</definedName>
    <definedName name="EBCA">#REF!</definedName>
    <definedName name="EC_COST" localSheetId="14">#REF!</definedName>
    <definedName name="EC_COST">#REF!</definedName>
    <definedName name="ec_subs" localSheetId="14">#REF!</definedName>
    <definedName name="ec_subs">#REF!</definedName>
    <definedName name="eeeeee" localSheetId="14">#REF!</definedName>
    <definedName name="eeeeee">#REF!</definedName>
    <definedName name="eirr" localSheetId="14">#REF!</definedName>
    <definedName name="eirr">#REF!</definedName>
    <definedName name="enpv" localSheetId="14">#REF!</definedName>
    <definedName name="enpv">#REF!</definedName>
    <definedName name="eocc" localSheetId="14">#REF!</definedName>
    <definedName name="eocc">#REF!</definedName>
    <definedName name="Excel_BuiltIn_Database_0" localSheetId="14">#REF!</definedName>
    <definedName name="Excel_BuiltIn_Database_0">#REF!</definedName>
    <definedName name="Excel_BuiltIn_Recorder_0" localSheetId="14">#REF!</definedName>
    <definedName name="Excel_BuiltIn_Recorder_0">#REF!</definedName>
    <definedName name="FBCA" localSheetId="14">#REF!</definedName>
    <definedName name="FBCA">#REF!</definedName>
    <definedName name="FCC" localSheetId="14">#REF!</definedName>
    <definedName name="FCC">#REF!</definedName>
    <definedName name="fff" localSheetId="14">#REF!</definedName>
    <definedName name="fff">#REF!</definedName>
    <definedName name="FINCOST" localSheetId="14">#REF!</definedName>
    <definedName name="FINCOST">#REF!</definedName>
    <definedName name="firr" localSheetId="14">#REF!</definedName>
    <definedName name="firr">#REF!</definedName>
    <definedName name="fnpv" localSheetId="14">#REF!</definedName>
    <definedName name="fnpv">#REF!</definedName>
    <definedName name="gdp" localSheetId="14">#REF!</definedName>
    <definedName name="gdp">#REF!</definedName>
    <definedName name="growth" localSheetId="14">#REF!</definedName>
    <definedName name="growth">#REF!</definedName>
    <definedName name="jump" localSheetId="14">[6]Jaroszow1!#REF!</definedName>
    <definedName name="jump">[6]Jaroszow1!#REF!</definedName>
    <definedName name="KAPITA_Y_W_ASNE">[5]FO1NOWE!$B$60,[5]FO1NOWE!$B$60:$AZ$60</definedName>
    <definedName name="kasa" localSheetId="14">#REF!</definedName>
    <definedName name="kasa">#REF!</definedName>
    <definedName name="kasa_w" localSheetId="14">#REF!</definedName>
    <definedName name="kasa_w">#REF!</definedName>
    <definedName name="kasa_w2" localSheetId="14">#REF!</definedName>
    <definedName name="kasa_w2">#REF!</definedName>
    <definedName name="kasa1" localSheetId="14">#REF!</definedName>
    <definedName name="kasa1">#REF!</definedName>
    <definedName name="kasa1_w" localSheetId="14">#REF!</definedName>
    <definedName name="kasa1_w">#REF!</definedName>
    <definedName name="kasa1_w2" localSheetId="14">#REF!</definedName>
    <definedName name="kasa1_w2">#REF!</definedName>
    <definedName name="kasa10" localSheetId="14">#REF!</definedName>
    <definedName name="kasa10">#REF!</definedName>
    <definedName name="kasa2" localSheetId="14">#REF!</definedName>
    <definedName name="kasa2">#REF!</definedName>
    <definedName name="kasa2_w" localSheetId="14">#REF!</definedName>
    <definedName name="kasa2_w">#REF!</definedName>
    <definedName name="kasa2_w2" localSheetId="14">#REF!</definedName>
    <definedName name="kasa2_w2">#REF!</definedName>
    <definedName name="kasa3" localSheetId="14">#REF!</definedName>
    <definedName name="kasa3">#REF!</definedName>
    <definedName name="kasa3_w" localSheetId="14">#REF!</definedName>
    <definedName name="kasa3_w">#REF!</definedName>
    <definedName name="kasa3_w2" localSheetId="14">#REF!</definedName>
    <definedName name="kasa3_w2">#REF!</definedName>
    <definedName name="kasa4" localSheetId="14">#REF!</definedName>
    <definedName name="kasa4">#REF!</definedName>
    <definedName name="kasa4_w" localSheetId="14">#REF!</definedName>
    <definedName name="kasa4_w">#REF!</definedName>
    <definedName name="kasa4_w2" localSheetId="14">#REF!</definedName>
    <definedName name="kasa4_w2">#REF!</definedName>
    <definedName name="kasa5" localSheetId="14">#REF!</definedName>
    <definedName name="kasa5">#REF!</definedName>
    <definedName name="kasa5_w" localSheetId="14">#REF!</definedName>
    <definedName name="kasa5_w">#REF!</definedName>
    <definedName name="kasa5_w2" localSheetId="14">#REF!</definedName>
    <definedName name="kasa5_w2">#REF!</definedName>
    <definedName name="kasa6" localSheetId="14">#REF!</definedName>
    <definedName name="kasa6">#REF!</definedName>
    <definedName name="kasa6_w" localSheetId="14">#REF!</definedName>
    <definedName name="kasa6_w">#REF!</definedName>
    <definedName name="kasa6_w2" localSheetId="14">#REF!</definedName>
    <definedName name="kasa6_w2">#REF!</definedName>
    <definedName name="kasa7" localSheetId="14">#REF!</definedName>
    <definedName name="kasa7">#REF!</definedName>
    <definedName name="kasa8" localSheetId="14">#REF!</definedName>
    <definedName name="kasa8">#REF!</definedName>
    <definedName name="kasa9" localSheetId="14">#REF!</definedName>
    <definedName name="kasa9">#REF!</definedName>
    <definedName name="Koszty">[7]Koszty!$A$1:$J$253</definedName>
    <definedName name="kredyt" localSheetId="14">#REF!</definedName>
    <definedName name="kredyt">#REF!</definedName>
    <definedName name="kredyt_w" localSheetId="14">#REF!</definedName>
    <definedName name="kredyt_w">#REF!</definedName>
    <definedName name="kredyt_w2" localSheetId="14">#REF!</definedName>
    <definedName name="kredyt_w2">#REF!</definedName>
    <definedName name="kredyt1" localSheetId="14">#REF!</definedName>
    <definedName name="kredyt1">#REF!</definedName>
    <definedName name="kredyt1_w" localSheetId="14">#REF!</definedName>
    <definedName name="kredyt1_w">#REF!</definedName>
    <definedName name="kredyt1_w2" localSheetId="14">#REF!</definedName>
    <definedName name="kredyt1_w2">#REF!</definedName>
    <definedName name="kredyt10" localSheetId="14">#REF!</definedName>
    <definedName name="kredyt10">#REF!</definedName>
    <definedName name="kredyt2" localSheetId="14">#REF!</definedName>
    <definedName name="kredyt2">#REF!</definedName>
    <definedName name="kredyt2_w" localSheetId="14">#REF!</definedName>
    <definedName name="kredyt2_w">#REF!</definedName>
    <definedName name="kredyt2_w2" localSheetId="14">#REF!</definedName>
    <definedName name="kredyt2_w2">#REF!</definedName>
    <definedName name="kredyt3" localSheetId="14">#REF!</definedName>
    <definedName name="kredyt3">#REF!</definedName>
    <definedName name="kredyt3_w" localSheetId="14">#REF!</definedName>
    <definedName name="kredyt3_w">#REF!</definedName>
    <definedName name="kredyt3_w2" localSheetId="14">#REF!</definedName>
    <definedName name="kredyt3_w2">#REF!</definedName>
    <definedName name="kredyt4" localSheetId="14">#REF!</definedName>
    <definedName name="kredyt4">#REF!</definedName>
    <definedName name="kredyt4_w" localSheetId="14">#REF!</definedName>
    <definedName name="kredyt4_w">#REF!</definedName>
    <definedName name="kredyt4_w2" localSheetId="14">#REF!</definedName>
    <definedName name="kredyt4_w2">#REF!</definedName>
    <definedName name="kredyt5" localSheetId="14">#REF!</definedName>
    <definedName name="kredyt5">#REF!</definedName>
    <definedName name="kredyt5_w" localSheetId="14">#REF!</definedName>
    <definedName name="kredyt5_w">#REF!</definedName>
    <definedName name="kredyt5_w2" localSheetId="14">#REF!</definedName>
    <definedName name="kredyt5_w2">#REF!</definedName>
    <definedName name="kredyt6" localSheetId="14">#REF!</definedName>
    <definedName name="kredyt6">#REF!</definedName>
    <definedName name="kredyt6_w" localSheetId="14">#REF!</definedName>
    <definedName name="kredyt6_w">#REF!</definedName>
    <definedName name="kredyt6_w2" localSheetId="14">#REF!</definedName>
    <definedName name="kredyt6_w2">#REF!</definedName>
    <definedName name="kredyt7" localSheetId="14">#REF!</definedName>
    <definedName name="kredyt7">#REF!</definedName>
    <definedName name="kredyt8" localSheetId="14">#REF!</definedName>
    <definedName name="kredyt8">#REF!</definedName>
    <definedName name="kredyt9" localSheetId="14">#REF!</definedName>
    <definedName name="kredyt9">#REF!</definedName>
    <definedName name="lcd" localSheetId="14">#REF!</definedName>
    <definedName name="lcd">#REF!</definedName>
    <definedName name="life" localSheetId="14">#REF!</definedName>
    <definedName name="life">#REF!</definedName>
    <definedName name="loan1" localSheetId="14">[6]Jaroszow1!#REF!</definedName>
    <definedName name="loan1">[6]Jaroszow1!#REF!</definedName>
    <definedName name="loan2" localSheetId="14">[6]Jaroszow1!#REF!</definedName>
    <definedName name="loan2">[6]Jaroszow1!#REF!</definedName>
    <definedName name="loan3" localSheetId="14">[6]Jaroszow1!#REF!</definedName>
    <definedName name="loan3">[6]Jaroszow1!#REF!</definedName>
    <definedName name="obszar" localSheetId="14">#REF!</definedName>
    <definedName name="obszar">#REF!</definedName>
    <definedName name="_xlnm.Print_Area" localSheetId="1">'2 Dane wyjściowe'!$A$1:$Q$50</definedName>
    <definedName name="_xlnm.Print_Area" localSheetId="2">'3 Poziom dofinansowania'!$A$1:$T$11</definedName>
    <definedName name="_xlnm.Print_Area" localSheetId="7">'8'!$A$1:$N$33</definedName>
    <definedName name="Oprocentowanie2" localSheetId="14">[8]koszty!#REF!</definedName>
    <definedName name="Oprocentowanie2">[8]koszty!#REF!</definedName>
    <definedName name="P_USERS" localSheetId="14">#REF!</definedName>
    <definedName name="P_USERS">#REF!</definedName>
    <definedName name="piped_water_1996" localSheetId="14">#REF!</definedName>
    <definedName name="piped_water_1996">#REF!</definedName>
    <definedName name="pog" localSheetId="14">#REF!</definedName>
    <definedName name="pog">#REF!</definedName>
    <definedName name="pog_w" localSheetId="14">#REF!</definedName>
    <definedName name="pog_w">#REF!</definedName>
    <definedName name="pog_w2" localSheetId="14">#REF!</definedName>
    <definedName name="pog_w2">#REF!</definedName>
    <definedName name="pog1_w" localSheetId="14">#REF!</definedName>
    <definedName name="pog1_w">#REF!</definedName>
    <definedName name="pog1_w2" localSheetId="14">#REF!</definedName>
    <definedName name="pog1_w2">#REF!</definedName>
    <definedName name="pog2_w" localSheetId="14">#REF!</definedName>
    <definedName name="pog2_w">#REF!</definedName>
    <definedName name="pog2_w2" localSheetId="14">#REF!</definedName>
    <definedName name="pog2_w2">#REF!</definedName>
    <definedName name="pog3_w" localSheetId="14">#REF!</definedName>
    <definedName name="pog3_w">#REF!</definedName>
    <definedName name="pog3_w2" localSheetId="14">#REF!</definedName>
    <definedName name="pog3_w2">#REF!</definedName>
    <definedName name="pog4_w" localSheetId="14">#REF!</definedName>
    <definedName name="pog4_w">#REF!</definedName>
    <definedName name="pog4_w2" localSheetId="14">#REF!</definedName>
    <definedName name="pog4_w2">#REF!</definedName>
    <definedName name="pog5_w" localSheetId="14">#REF!</definedName>
    <definedName name="pog5_w">#REF!</definedName>
    <definedName name="pog5_w2" localSheetId="14">#REF!</definedName>
    <definedName name="pog5_w2">#REF!</definedName>
    <definedName name="pog6_w" localSheetId="14">#REF!</definedName>
    <definedName name="pog6_w">#REF!</definedName>
    <definedName name="pog6_w2" localSheetId="14">#REF!</definedName>
    <definedName name="pog6_w2">#REF!</definedName>
    <definedName name="prowizja" localSheetId="14">[8]Założenia!#REF!</definedName>
    <definedName name="prowizja">[8]Założenia!#REF!</definedName>
    <definedName name="qq" localSheetId="14">#REF!</definedName>
    <definedName name="qq">#REF!</definedName>
    <definedName name="qqqqq" localSheetId="14">#REF!</definedName>
    <definedName name="qqqqq">#REF!</definedName>
    <definedName name="rat" localSheetId="14">[8]Założenia!#REF!</definedName>
    <definedName name="rat">[8]Założenia!#REF!</definedName>
    <definedName name="regx2" localSheetId="14" hidden="1">#REF!</definedName>
    <definedName name="regx2" hidden="1">#REF!</definedName>
    <definedName name="_xlnm.Recorder" localSheetId="14">#REF!</definedName>
    <definedName name="_xlnm.Recorder">#REF!</definedName>
    <definedName name="Rentowność_dzia_alności_podstawowej">[5]FO1NOWE!$B$104:$AZ$104,[5]FO1NOWE!$B$105:$AZ$105</definedName>
    <definedName name="repay1" localSheetId="14">[6]Jaroszow1!#REF!</definedName>
    <definedName name="repay1">[6]Jaroszow1!#REF!</definedName>
    <definedName name="repay2" localSheetId="14">[6]Jaroszow1!#REF!</definedName>
    <definedName name="repay2">[6]Jaroszow1!#REF!</definedName>
    <definedName name="repay3" localSheetId="14">[6]Jaroszow1!#REF!</definedName>
    <definedName name="repay3">[6]Jaroszow1!#REF!</definedName>
    <definedName name="REVENUES" localSheetId="14">#REF!</definedName>
    <definedName name="REVENUES">#REF!</definedName>
    <definedName name="RGK">'[3]krosno -&gt; grupę, amortyzację'!$J$2:$J$16384</definedName>
    <definedName name="rofa" localSheetId="14">[6]Jaroszow1!#REF!</definedName>
    <definedName name="rofa">[6]Jaroszow1!#REF!</definedName>
    <definedName name="Rok1_w" localSheetId="14">#REF!</definedName>
    <definedName name="Rok1_w">#REF!</definedName>
    <definedName name="Rok1_w2" localSheetId="14">#REF!</definedName>
    <definedName name="Rok1_w2">#REF!</definedName>
    <definedName name="Rok10_w" localSheetId="14">#REF!</definedName>
    <definedName name="Rok10_w">#REF!</definedName>
    <definedName name="Rok2_w" localSheetId="14">#REF!</definedName>
    <definedName name="Rok2_w">#REF!</definedName>
    <definedName name="Rok2_w2" localSheetId="14">#REF!</definedName>
    <definedName name="Rok2_w2">#REF!</definedName>
    <definedName name="Rok3_w" localSheetId="14">#REF!</definedName>
    <definedName name="Rok3_w">#REF!</definedName>
    <definedName name="Rok3_w2" localSheetId="14">#REF!</definedName>
    <definedName name="Rok3_w2">#REF!</definedName>
    <definedName name="Rok4_w" localSheetId="14">#REF!</definedName>
    <definedName name="Rok4_w">#REF!</definedName>
    <definedName name="Rok4_w2" localSheetId="14">#REF!</definedName>
    <definedName name="Rok4_w2">#REF!</definedName>
    <definedName name="Rok5_w" localSheetId="14">#REF!</definedName>
    <definedName name="Rok5_w">#REF!</definedName>
    <definedName name="Rok5_w2" localSheetId="14">#REF!</definedName>
    <definedName name="Rok5_w2">#REF!</definedName>
    <definedName name="Rok6_w" localSheetId="14">#REF!</definedName>
    <definedName name="Rok6_w">#REF!</definedName>
    <definedName name="Rok6_w2" localSheetId="14">#REF!</definedName>
    <definedName name="Rok6_w2">#REF!</definedName>
    <definedName name="Rok7_w" localSheetId="14">#REF!</definedName>
    <definedName name="Rok7_w">#REF!</definedName>
    <definedName name="Rok8_w" localSheetId="14">#REF!</definedName>
    <definedName name="Rok8_w">#REF!</definedName>
    <definedName name="Rok9_w" localSheetId="14">#REF!</definedName>
    <definedName name="Rok9_w">#REF!</definedName>
    <definedName name="rrr" localSheetId="14">#REF!</definedName>
    <definedName name="rrr">#REF!</definedName>
    <definedName name="SA" localSheetId="14">#REF!</definedName>
    <definedName name="SA">#REF!</definedName>
    <definedName name="sa_eb" localSheetId="14">#REF!</definedName>
    <definedName name="sa_eb">#REF!</definedName>
    <definedName name="sa_inv" localSheetId="14">#REF!</definedName>
    <definedName name="sa_inv">#REF!</definedName>
    <definedName name="SD" localSheetId="14">#REF!</definedName>
    <definedName name="SD">#REF!</definedName>
    <definedName name="SDD" localSheetId="14">#REF!</definedName>
    <definedName name="SDD">#REF!</definedName>
    <definedName name="SERF" localSheetId="14">#REF!</definedName>
    <definedName name="SERF">#REF!</definedName>
    <definedName name="ss" localSheetId="14" hidden="1">#REF!</definedName>
    <definedName name="ss" hidden="1">#REF!</definedName>
    <definedName name="ssssss" localSheetId="14">#REF!</definedName>
    <definedName name="ssssss">#REF!</definedName>
    <definedName name="SUMA" localSheetId="14">#REF!</definedName>
    <definedName name="SUMA">#REF!</definedName>
    <definedName name="SUMA_GBA" localSheetId="14">#REF!</definedName>
    <definedName name="SUMA_GBA">#REF!</definedName>
    <definedName name="SUMA_KK" localSheetId="14">#REF!</definedName>
    <definedName name="SUMA_KK">#REF!</definedName>
    <definedName name="SUMMA" localSheetId="14">#REF!</definedName>
    <definedName name="SUMMA">#REF!</definedName>
    <definedName name="SWR" localSheetId="14">#REF!</definedName>
    <definedName name="SWR">#REF!</definedName>
    <definedName name="SWRF" localSheetId="14">#REF!</definedName>
    <definedName name="SWRF">#REF!</definedName>
    <definedName name="TAB.4" localSheetId="14">#REF!</definedName>
    <definedName name="TAB.4">#REF!</definedName>
    <definedName name="tax" localSheetId="14">[6]Jaroszow1!#REF!</definedName>
    <definedName name="tax">[6]Jaroszow1!#REF!</definedName>
    <definedName name="total_water_ec_1996" localSheetId="14">#REF!</definedName>
    <definedName name="total_water_ec_1996">#REF!</definedName>
    <definedName name="ttt" localSheetId="14">#REF!</definedName>
    <definedName name="ttt">#REF!</definedName>
    <definedName name="tttttt" localSheetId="14">#REF!</definedName>
    <definedName name="tttttt">#REF!</definedName>
    <definedName name="tttttttt" localSheetId="14">#REF!</definedName>
    <definedName name="tttttttt">#REF!</definedName>
    <definedName name="_xlnm.Print_Titles" localSheetId="0">'1 Założenia'!#REF!</definedName>
    <definedName name="_xlnm.Print_Titles" localSheetId="1">'2 Dane wyjściowe'!$A:$B</definedName>
    <definedName name="_xlnm.Print_Titles" localSheetId="2">'3 Poziom dofinansowania'!#REF!</definedName>
    <definedName name="_xlnm.Print_Titles" localSheetId="3">'4 Efektywność finansowa'!$A:$B</definedName>
    <definedName name="_xlnm.Print_Titles" localSheetId="4">'5 Plan finansowy'!$A:$B</definedName>
    <definedName name="tyyu" localSheetId="14">#REF!</definedName>
    <definedName name="tyyu">#REF!</definedName>
    <definedName name="wariant">[9]wariant!$B$3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 localSheetId="14">#REF!</definedName>
    <definedName name="www">#REF!</definedName>
    <definedName name="wwww" localSheetId="14">#REF!</definedName>
    <definedName name="wwww">#REF!</definedName>
    <definedName name="wwwwww" localSheetId="14">#REF!</definedName>
    <definedName name="wwwwww">#REF!</definedName>
    <definedName name="xxx" localSheetId="14" hidden="1">#REF!</definedName>
    <definedName name="xxx" hidden="1">#REF!</definedName>
    <definedName name="year2000" localSheetId="14">#REF!</definedName>
    <definedName name="year2000">#REF!</definedName>
    <definedName name="year2005" localSheetId="14">#REF!</definedName>
    <definedName name="year2005">#REF!</definedName>
    <definedName name="years" localSheetId="14">#REF!</definedName>
    <definedName name="years">#REF!</definedName>
    <definedName name="Z_19015944_8DC3_4198_B28B_DDAFEE7C00D9_.wvu.Cols" localSheetId="0" hidden="1">'1 Założenia'!$C:$C</definedName>
    <definedName name="Z_19015944_8DC3_4198_B28B_DDAFEE7C00D9_.wvu.Cols" localSheetId="2" hidden="1">'3 Poziom dofinansowania'!$R:$T</definedName>
    <definedName name="Z_19015944_8DC3_4198_B28B_DDAFEE7C00D9_.wvu.PrintArea" localSheetId="1" hidden="1">'2 Dane wyjściowe'!$A$1:$Q$50</definedName>
    <definedName name="Z_19015944_8DC3_4198_B28B_DDAFEE7C00D9_.wvu.PrintArea" localSheetId="2" hidden="1">'3 Poziom dofinansowania'!$A$1:$T$11</definedName>
    <definedName name="Z_19015944_8DC3_4198_B28B_DDAFEE7C00D9_.wvu.PrintArea" localSheetId="7" hidden="1">'8'!$A$1:$N$33</definedName>
    <definedName name="Z_19015944_8DC3_4198_B28B_DDAFEE7C00D9_.wvu.PrintTitles" localSheetId="1" hidden="1">'2 Dane wyjściowe'!$A:$B</definedName>
    <definedName name="Z_19015944_8DC3_4198_B28B_DDAFEE7C00D9_.wvu.PrintTitles" localSheetId="2" hidden="1">'3 Poziom dofinansowania'!#REF!</definedName>
    <definedName name="Z_19015944_8DC3_4198_B28B_DDAFEE7C00D9_.wvu.PrintTitles" localSheetId="3" hidden="1">'4 Efektywność finansowa'!$A:$B</definedName>
    <definedName name="Z_19015944_8DC3_4198_B28B_DDAFEE7C00D9_.wvu.PrintTitles" localSheetId="4" hidden="1">'5 Plan finansowy'!$A:$B</definedName>
    <definedName name="Z_42981FEF_5313_4B99_8040_85340FCD82AA_.wvu.Cols" localSheetId="0" hidden="1">'1 Założenia'!$C:$C</definedName>
    <definedName name="Z_42981FEF_5313_4B99_8040_85340FCD82AA_.wvu.PrintArea" localSheetId="1" hidden="1">'2 Dane wyjściowe'!$A$1:$Q$50</definedName>
    <definedName name="Z_42981FEF_5313_4B99_8040_85340FCD82AA_.wvu.PrintArea" localSheetId="2" hidden="1">'3 Poziom dofinansowania'!$A$1:$T$11</definedName>
    <definedName name="Z_42981FEF_5313_4B99_8040_85340FCD82AA_.wvu.PrintArea" localSheetId="7" hidden="1">'8'!$A$1:$N$33</definedName>
    <definedName name="Z_42981FEF_5313_4B99_8040_85340FCD82AA_.wvu.PrintTitles" localSheetId="1" hidden="1">'2 Dane wyjściowe'!$A:$B</definedName>
    <definedName name="Z_42981FEF_5313_4B99_8040_85340FCD82AA_.wvu.PrintTitles" localSheetId="2" hidden="1">'3 Poziom dofinansowania'!#REF!</definedName>
    <definedName name="Z_42981FEF_5313_4B99_8040_85340FCD82AA_.wvu.PrintTitles" localSheetId="3" hidden="1">'4 Efektywność finansowa'!$A:$B</definedName>
    <definedName name="Z_42981FEF_5313_4B99_8040_85340FCD82AA_.wvu.PrintTitles" localSheetId="4" hidden="1">'5 Plan finansowy'!$A:$B</definedName>
    <definedName name="Z_7459C945_4CDE_4B11_9340_999C59B3DCDD_.wvu.Cols" localSheetId="0" hidden="1">'1 Założenia'!$C:$C</definedName>
    <definedName name="Z_7459C945_4CDE_4B11_9340_999C59B3DCDD_.wvu.Cols" localSheetId="2" hidden="1">'3 Poziom dofinansowania'!$R:$T</definedName>
    <definedName name="Z_7459C945_4CDE_4B11_9340_999C59B3DCDD_.wvu.PrintArea" localSheetId="1" hidden="1">'2 Dane wyjściowe'!$A$1:$Q$50</definedName>
    <definedName name="Z_7459C945_4CDE_4B11_9340_999C59B3DCDD_.wvu.PrintArea" localSheetId="2" hidden="1">'3 Poziom dofinansowania'!$A$1:$T$11</definedName>
    <definedName name="Z_7459C945_4CDE_4B11_9340_999C59B3DCDD_.wvu.PrintArea" localSheetId="7" hidden="1">'8'!$A$1:$N$33</definedName>
    <definedName name="Z_7459C945_4CDE_4B11_9340_999C59B3DCDD_.wvu.PrintTitles" localSheetId="1" hidden="1">'2 Dane wyjściowe'!$A:$B</definedName>
    <definedName name="Z_7459C945_4CDE_4B11_9340_999C59B3DCDD_.wvu.PrintTitles" localSheetId="2" hidden="1">'3 Poziom dofinansowania'!#REF!</definedName>
    <definedName name="Z_7459C945_4CDE_4B11_9340_999C59B3DCDD_.wvu.PrintTitles" localSheetId="3" hidden="1">'4 Efektywność finansowa'!$A:$B</definedName>
    <definedName name="Z_7459C945_4CDE_4B11_9340_999C59B3DCDD_.wvu.PrintTitles" localSheetId="4" hidden="1">'5 Plan finansowy'!$A:$B</definedName>
    <definedName name="Z_9EC9AAF8_31E5_417A_A928_3DBD93AA7952_.wvu.PrintArea" localSheetId="1" hidden="1">'2 Dane wyjściowe'!$A$1:$Q$50</definedName>
    <definedName name="Z_9EC9AAF8_31E5_417A_A928_3DBD93AA7952_.wvu.PrintArea" localSheetId="7" hidden="1">'8'!$A$1:$N$33</definedName>
    <definedName name="Z_9EC9AAF8_31E5_417A_A928_3DBD93AA7952_.wvu.PrintTitles" localSheetId="1" hidden="1">'2 Dane wyjściowe'!$A:$B</definedName>
    <definedName name="Z_9EC9AAF8_31E5_417A_A928_3DBD93AA7952_.wvu.PrintTitles" localSheetId="3" hidden="1">'4 Efektywność finansowa'!$A:$B</definedName>
    <definedName name="Z_BD8A273F_EBDA_4BF5_9FEF_0F811D076781_.wvu.Cols" localSheetId="0" hidden="1">'1 Założenia'!$C:$C</definedName>
    <definedName name="Z_BD8A273F_EBDA_4BF5_9FEF_0F811D076781_.wvu.PrintArea" localSheetId="1" hidden="1">'2 Dane wyjściowe'!$A$1:$Q$50</definedName>
    <definedName name="Z_BD8A273F_EBDA_4BF5_9FEF_0F811D076781_.wvu.PrintArea" localSheetId="2" hidden="1">'3 Poziom dofinansowania'!$A$1:$T$11</definedName>
    <definedName name="Z_BD8A273F_EBDA_4BF5_9FEF_0F811D076781_.wvu.PrintArea" localSheetId="7" hidden="1">'8'!$A$1:$N$33</definedName>
    <definedName name="Z_BD8A273F_EBDA_4BF5_9FEF_0F811D076781_.wvu.PrintTitles" localSheetId="1" hidden="1">'2 Dane wyjściowe'!$A:$B</definedName>
    <definedName name="Z_BD8A273F_EBDA_4BF5_9FEF_0F811D076781_.wvu.PrintTitles" localSheetId="2" hidden="1">'3 Poziom dofinansowania'!#REF!</definedName>
    <definedName name="Z_BD8A273F_EBDA_4BF5_9FEF_0F811D076781_.wvu.PrintTitles" localSheetId="3" hidden="1">'4 Efektywność finansowa'!$A:$B</definedName>
    <definedName name="Z_BD8A273F_EBDA_4BF5_9FEF_0F811D076781_.wvu.PrintTitles" localSheetId="4" hidden="1">'5 Plan finansowy'!$A:$B</definedName>
    <definedName name="Z_F7D79B8D_92A2_4094_827A_AE8F90DE993F_.wvu.PrintArea" localSheetId="1" hidden="1">'2 Dane wyjściowe'!$A$1:$Q$50</definedName>
    <definedName name="Z_F7D79B8D_92A2_4094_827A_AE8F90DE993F_.wvu.PrintArea" localSheetId="7" hidden="1">'8'!$A$1:$N$33</definedName>
    <definedName name="Z_F7D79B8D_92A2_4094_827A_AE8F90DE993F_.wvu.PrintTitles" localSheetId="1" hidden="1">'2 Dane wyjściowe'!$A:$B</definedName>
    <definedName name="Z_F7D79B8D_92A2_4094_827A_AE8F90DE993F_.wvu.PrintTitles" localSheetId="3" hidden="1">'4 Efektywność finansowa'!$A:$B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52511"/>
  <customWorkbookViews>
    <customWorkbookView name="Katarzyna Łoszyk - Widok osobisty" guid="{BD8A273F-EBDA-4BF5-9FEF-0F811D076781}" mergeInterval="0" personalView="1" maximized="1" xWindow="-8" yWindow="-8" windowWidth="1936" windowHeight="1056" tabRatio="909" activeSheetId="4"/>
    <customWorkbookView name=". - Widok osobisty" guid="{7459C945-4CDE-4B11-9340-999C59B3DCDD}" mergeInterval="0" personalView="1" maximized="1" xWindow="-8" yWindow="-8" windowWidth="1936" windowHeight="1056" tabRatio="909" activeSheetId="5" showComments="commIndAndComment"/>
    <customWorkbookView name="katarzyna.loszyk - Widok osobisty" guid="{19015944-8DC3-4198-B28B-DDAFEE7C00D9}" mergeInterval="0" personalView="1" maximized="1" xWindow="1" yWindow="1" windowWidth="1148" windowHeight="645" tabRatio="909" activeSheetId="8"/>
    <customWorkbookView name="pracownik - Widok osobisty" guid="{F7D79B8D-92A2-4094-827A-AE8F90DE993F}" mergeInterval="0" personalView="1" maximized="1" xWindow="1" yWindow="1" windowWidth="1276" windowHeight="538" tabRatio="909" activeSheetId="3"/>
    <customWorkbookView name="Kulczynski Tomasz - Widok osobisty" guid="{9EC9AAF8-31E5-417A-A928-3DBD93AA7952}" mergeInterval="0" personalView="1" maximized="1" xWindow="-8" yWindow="-8" windowWidth="1936" windowHeight="1056" tabRatio="909" activeSheetId="7"/>
    <customWorkbookView name="Mozdzen Ewa - Widok osobisty" guid="{42981FEF-5313-4B99-8040-85340FCD82AA}" mergeInterval="0" personalView="1" maximized="1" xWindow="-8" yWindow="-8" windowWidth="1936" windowHeight="1056" tabRatio="909" activeSheetId="7"/>
  </customWorkbookViews>
</workbook>
</file>

<file path=xl/calcChain.xml><?xml version="1.0" encoding="utf-8"?>
<calcChain xmlns="http://schemas.openxmlformats.org/spreadsheetml/2006/main">
  <c r="F102" i="11" l="1"/>
  <c r="E102" i="11"/>
  <c r="D102" i="11"/>
  <c r="C102" i="11"/>
  <c r="F96" i="11"/>
  <c r="F106" i="11" s="1"/>
  <c r="E96" i="11"/>
  <c r="E106" i="11" s="1"/>
  <c r="D96" i="11"/>
  <c r="D106" i="11" s="1"/>
  <c r="C96" i="11"/>
  <c r="C106" i="11" s="1"/>
  <c r="F94" i="11"/>
  <c r="E94" i="11"/>
  <c r="D94" i="11"/>
  <c r="C94" i="11"/>
  <c r="F81" i="11"/>
  <c r="F90" i="11" s="1"/>
  <c r="F107" i="11" s="1"/>
  <c r="E81" i="11"/>
  <c r="E90" i="11" s="1"/>
  <c r="E107" i="11" s="1"/>
  <c r="D81" i="11"/>
  <c r="D90" i="11" s="1"/>
  <c r="D107" i="11" s="1"/>
  <c r="D109" i="11" s="1"/>
  <c r="C81" i="11"/>
  <c r="C90" i="11" s="1"/>
  <c r="C107" i="11" s="1"/>
  <c r="C109" i="11" s="1"/>
  <c r="C50" i="11" s="1"/>
  <c r="C48" i="11" s="1"/>
  <c r="C45" i="11" s="1"/>
  <c r="F70" i="11"/>
  <c r="E70" i="11"/>
  <c r="D70" i="11"/>
  <c r="C70" i="11"/>
  <c r="F66" i="11"/>
  <c r="E66" i="11"/>
  <c r="D66" i="11"/>
  <c r="C66" i="11"/>
  <c r="F63" i="11"/>
  <c r="E63" i="11"/>
  <c r="D63" i="11"/>
  <c r="C63" i="11"/>
  <c r="F61" i="11"/>
  <c r="E61" i="11"/>
  <c r="D61" i="11"/>
  <c r="C61" i="11"/>
  <c r="F54" i="11"/>
  <c r="E54" i="11"/>
  <c r="E73" i="11" s="1"/>
  <c r="D54" i="11"/>
  <c r="D73" i="11" s="1"/>
  <c r="C54" i="11"/>
  <c r="C73" i="11" s="1"/>
  <c r="F39" i="11"/>
  <c r="E39" i="11"/>
  <c r="D39" i="11"/>
  <c r="C39" i="11"/>
  <c r="F37" i="11"/>
  <c r="E37" i="11"/>
  <c r="D37" i="11"/>
  <c r="C37" i="11"/>
  <c r="F19" i="11"/>
  <c r="E19" i="11"/>
  <c r="D19" i="11"/>
  <c r="C19" i="11"/>
  <c r="F9" i="11"/>
  <c r="E9" i="11"/>
  <c r="D9" i="11"/>
  <c r="C9" i="11"/>
  <c r="F4" i="11"/>
  <c r="F18" i="11" s="1"/>
  <c r="F23" i="11" s="1"/>
  <c r="F26" i="11" s="1"/>
  <c r="F29" i="11" s="1"/>
  <c r="F32" i="11" s="1"/>
  <c r="E4" i="11"/>
  <c r="E18" i="11" s="1"/>
  <c r="E23" i="11" s="1"/>
  <c r="E26" i="11" s="1"/>
  <c r="E29" i="11" s="1"/>
  <c r="E32" i="11" s="1"/>
  <c r="D4" i="11"/>
  <c r="D18" i="11" s="1"/>
  <c r="D23" i="11" s="1"/>
  <c r="D26" i="11" s="1"/>
  <c r="D29" i="11" s="1"/>
  <c r="D32" i="11" s="1"/>
  <c r="C4" i="11"/>
  <c r="C18" i="11" s="1"/>
  <c r="C23" i="11" s="1"/>
  <c r="C26" i="11" s="1"/>
  <c r="C29" i="11" s="1"/>
  <c r="C32" i="11" s="1"/>
  <c r="F73" i="11" l="1"/>
  <c r="E108" i="11"/>
  <c r="D50" i="11"/>
  <c r="D48" i="11" s="1"/>
  <c r="D45" i="11" s="1"/>
  <c r="D52" i="11" s="1"/>
  <c r="D74" i="11" s="1"/>
  <c r="C52" i="11"/>
  <c r="C74" i="11" s="1"/>
  <c r="E109" i="11"/>
  <c r="E50" i="11" l="1"/>
  <c r="E48" i="11" s="1"/>
  <c r="E45" i="11" s="1"/>
  <c r="E52" i="11" s="1"/>
  <c r="E74" i="11" s="1"/>
  <c r="F108" i="11"/>
  <c r="F109" i="11" s="1"/>
  <c r="F50" i="11" s="1"/>
  <c r="F48" i="11" s="1"/>
  <c r="F45" i="11" s="1"/>
  <c r="F52" i="11" s="1"/>
  <c r="F74" i="11" s="1"/>
  <c r="G7" i="4" l="1"/>
  <c r="D258" i="8" l="1"/>
  <c r="D256" i="8" s="1"/>
  <c r="E258" i="8"/>
  <c r="E256" i="8" s="1"/>
  <c r="F258" i="8"/>
  <c r="F256" i="8" s="1"/>
  <c r="G258" i="8"/>
  <c r="G256" i="8" s="1"/>
  <c r="H258" i="8"/>
  <c r="H256" i="8"/>
  <c r="I258" i="8"/>
  <c r="I256" i="8" s="1"/>
  <c r="J258" i="8"/>
  <c r="J256" i="8" s="1"/>
  <c r="K258" i="8"/>
  <c r="K256" i="8" s="1"/>
  <c r="L258" i="8"/>
  <c r="L256" i="8" s="1"/>
  <c r="M258" i="8"/>
  <c r="M256" i="8" s="1"/>
  <c r="N258" i="8"/>
  <c r="N256" i="8" s="1"/>
  <c r="O258" i="8"/>
  <c r="O256" i="8" s="1"/>
  <c r="P258" i="8"/>
  <c r="P256" i="8" s="1"/>
  <c r="Q258" i="8"/>
  <c r="Q256" i="8" s="1"/>
  <c r="R258" i="8"/>
  <c r="R256" i="8"/>
  <c r="S258" i="8"/>
  <c r="S256" i="8" s="1"/>
  <c r="T258" i="8"/>
  <c r="T256" i="8" s="1"/>
  <c r="D282" i="8"/>
  <c r="E282" i="8"/>
  <c r="F282" i="8"/>
  <c r="F280" i="8" s="1"/>
  <c r="G282" i="8"/>
  <c r="H282" i="8"/>
  <c r="I282" i="8"/>
  <c r="J282" i="8"/>
  <c r="K282" i="8"/>
  <c r="L282" i="8"/>
  <c r="M282" i="8"/>
  <c r="N282" i="8"/>
  <c r="O282" i="8"/>
  <c r="P282" i="8"/>
  <c r="P280" i="8"/>
  <c r="Q282" i="8"/>
  <c r="R282" i="8"/>
  <c r="S282" i="8"/>
  <c r="T282" i="8"/>
  <c r="T280" i="8" s="1"/>
  <c r="D285" i="8"/>
  <c r="E285" i="8"/>
  <c r="E280" i="8" s="1"/>
  <c r="F285" i="8"/>
  <c r="G285" i="8"/>
  <c r="G280" i="8" s="1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D216" i="8"/>
  <c r="D214" i="8" s="1"/>
  <c r="E216" i="8"/>
  <c r="E214" i="8" s="1"/>
  <c r="F216" i="8"/>
  <c r="F214" i="8" s="1"/>
  <c r="G216" i="8"/>
  <c r="G214" i="8" s="1"/>
  <c r="H216" i="8"/>
  <c r="H214" i="8" s="1"/>
  <c r="I216" i="8"/>
  <c r="I214" i="8" s="1"/>
  <c r="J216" i="8"/>
  <c r="J214" i="8" s="1"/>
  <c r="K216" i="8"/>
  <c r="K214" i="8" s="1"/>
  <c r="L216" i="8"/>
  <c r="L214" i="8" s="1"/>
  <c r="M216" i="8"/>
  <c r="M214" i="8"/>
  <c r="N216" i="8"/>
  <c r="N214" i="8" s="1"/>
  <c r="O216" i="8"/>
  <c r="O214" i="8" s="1"/>
  <c r="P216" i="8"/>
  <c r="P214" i="8" s="1"/>
  <c r="Q216" i="8"/>
  <c r="Q214" i="8"/>
  <c r="R216" i="8"/>
  <c r="R214" i="8" s="1"/>
  <c r="S216" i="8"/>
  <c r="S214" i="8" s="1"/>
  <c r="T216" i="8"/>
  <c r="T214" i="8" s="1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R238" i="8" s="1"/>
  <c r="S243" i="8"/>
  <c r="T243" i="8"/>
  <c r="D247" i="8"/>
  <c r="E247" i="8"/>
  <c r="F247" i="8"/>
  <c r="F238" i="8" s="1"/>
  <c r="G247" i="8"/>
  <c r="H247" i="8"/>
  <c r="I247" i="8"/>
  <c r="J247" i="8"/>
  <c r="J329" i="8" s="1"/>
  <c r="K247" i="8"/>
  <c r="L247" i="8"/>
  <c r="M247" i="8"/>
  <c r="N247" i="8"/>
  <c r="N329" i="8" s="1"/>
  <c r="O247" i="8"/>
  <c r="P247" i="8"/>
  <c r="Q247" i="8"/>
  <c r="R247" i="8"/>
  <c r="R329" i="8" s="1"/>
  <c r="S247" i="8"/>
  <c r="T247" i="8"/>
  <c r="C243" i="8"/>
  <c r="C157" i="8"/>
  <c r="C155" i="8"/>
  <c r="E106" i="8"/>
  <c r="E105" i="8" s="1"/>
  <c r="F106" i="8"/>
  <c r="F105" i="8" s="1"/>
  <c r="G106" i="8"/>
  <c r="G105" i="8" s="1"/>
  <c r="H106" i="8"/>
  <c r="H105" i="8" s="1"/>
  <c r="I106" i="8"/>
  <c r="I105" i="8" s="1"/>
  <c r="J106" i="8"/>
  <c r="J105" i="8" s="1"/>
  <c r="K106" i="8"/>
  <c r="K105" i="8"/>
  <c r="L106" i="8"/>
  <c r="L105" i="8" s="1"/>
  <c r="M106" i="8"/>
  <c r="M105" i="8" s="1"/>
  <c r="N106" i="8"/>
  <c r="N105" i="8" s="1"/>
  <c r="O106" i="8"/>
  <c r="O105" i="8"/>
  <c r="P106" i="8"/>
  <c r="P105" i="8" s="1"/>
  <c r="Q106" i="8"/>
  <c r="Q105" i="8" s="1"/>
  <c r="R106" i="8"/>
  <c r="R105" i="8" s="1"/>
  <c r="S106" i="8"/>
  <c r="S105" i="8"/>
  <c r="T106" i="8"/>
  <c r="T105" i="8" s="1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D106" i="8"/>
  <c r="D105" i="8" s="1"/>
  <c r="D118" i="8"/>
  <c r="D120" i="8"/>
  <c r="D127" i="8"/>
  <c r="C118" i="8"/>
  <c r="C120" i="8"/>
  <c r="C127" i="8"/>
  <c r="C132" i="8" s="1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S70" i="8" s="1"/>
  <c r="T73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D76" i="8"/>
  <c r="D180" i="8" s="1"/>
  <c r="E76" i="8"/>
  <c r="F76" i="8"/>
  <c r="G76" i="8"/>
  <c r="H76" i="8"/>
  <c r="H180" i="8" s="1"/>
  <c r="I76" i="8"/>
  <c r="J76" i="8"/>
  <c r="K76" i="8"/>
  <c r="L76" i="8"/>
  <c r="L180" i="8" s="1"/>
  <c r="M76" i="8"/>
  <c r="N76" i="8"/>
  <c r="O76" i="8"/>
  <c r="P76" i="8"/>
  <c r="P180" i="8" s="1"/>
  <c r="Q76" i="8"/>
  <c r="R76" i="8"/>
  <c r="S76" i="8"/>
  <c r="T76" i="8"/>
  <c r="T180" i="8" s="1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D86" i="8"/>
  <c r="E86" i="8"/>
  <c r="F86" i="8"/>
  <c r="G86" i="8"/>
  <c r="H86" i="8"/>
  <c r="I86" i="8"/>
  <c r="J86" i="8"/>
  <c r="K86" i="8"/>
  <c r="K85" i="8" s="1"/>
  <c r="L86" i="8"/>
  <c r="M86" i="8"/>
  <c r="N86" i="8"/>
  <c r="O86" i="8"/>
  <c r="P86" i="8"/>
  <c r="Q86" i="8"/>
  <c r="R86" i="8"/>
  <c r="S86" i="8"/>
  <c r="T86" i="8"/>
  <c r="D87" i="8"/>
  <c r="E87" i="8"/>
  <c r="F87" i="8"/>
  <c r="F85" i="8" s="1"/>
  <c r="G87" i="8"/>
  <c r="H87" i="8"/>
  <c r="H85" i="8" s="1"/>
  <c r="I87" i="8"/>
  <c r="J87" i="8"/>
  <c r="K87" i="8"/>
  <c r="L87" i="8"/>
  <c r="L85" i="8" s="1"/>
  <c r="M87" i="8"/>
  <c r="M85" i="8" s="1"/>
  <c r="N87" i="8"/>
  <c r="O87" i="8"/>
  <c r="O85" i="8" s="1"/>
  <c r="P87" i="8"/>
  <c r="Q87" i="8"/>
  <c r="R87" i="8"/>
  <c r="S87" i="8"/>
  <c r="T87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C93" i="8"/>
  <c r="C42" i="8"/>
  <c r="C37" i="8"/>
  <c r="D4" i="8"/>
  <c r="E4" i="8"/>
  <c r="F4" i="8"/>
  <c r="G4" i="8"/>
  <c r="H4" i="8"/>
  <c r="I4" i="8"/>
  <c r="I18" i="8" s="1"/>
  <c r="I23" i="8" s="1"/>
  <c r="I26" i="8" s="1"/>
  <c r="I29" i="8" s="1"/>
  <c r="I32" i="8" s="1"/>
  <c r="J4" i="8"/>
  <c r="K4" i="8"/>
  <c r="L4" i="8"/>
  <c r="M4" i="8"/>
  <c r="M18" i="8" s="1"/>
  <c r="N4" i="8"/>
  <c r="O4" i="8"/>
  <c r="P4" i="8"/>
  <c r="Q4" i="8"/>
  <c r="R4" i="8"/>
  <c r="S4" i="8"/>
  <c r="T4" i="8"/>
  <c r="D9" i="8"/>
  <c r="E9" i="8"/>
  <c r="F9" i="8"/>
  <c r="G9" i="8"/>
  <c r="G18" i="8" s="1"/>
  <c r="H9" i="8"/>
  <c r="H18" i="8" s="1"/>
  <c r="I9" i="8"/>
  <c r="J9" i="8"/>
  <c r="K9" i="8"/>
  <c r="L9" i="8"/>
  <c r="L18" i="8" s="1"/>
  <c r="M9" i="8"/>
  <c r="N9" i="8"/>
  <c r="O9" i="8"/>
  <c r="P9" i="8"/>
  <c r="P18" i="8" s="1"/>
  <c r="Q9" i="8"/>
  <c r="R9" i="8"/>
  <c r="R18" i="8" s="1"/>
  <c r="R23" i="8" s="1"/>
  <c r="R26" i="8" s="1"/>
  <c r="R29" i="8" s="1"/>
  <c r="R32" i="8" s="1"/>
  <c r="S9" i="8"/>
  <c r="S18" i="8" s="1"/>
  <c r="T9" i="8"/>
  <c r="Q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C9" i="8"/>
  <c r="C19" i="8"/>
  <c r="D7" i="5"/>
  <c r="E7" i="5"/>
  <c r="F7" i="5"/>
  <c r="G7" i="5"/>
  <c r="H7" i="5"/>
  <c r="I7" i="5"/>
  <c r="J7" i="5"/>
  <c r="K7" i="5"/>
  <c r="L7" i="5"/>
  <c r="M7" i="5"/>
  <c r="N7" i="5"/>
  <c r="O7" i="5"/>
  <c r="P7" i="5"/>
  <c r="P11" i="5" s="1"/>
  <c r="Q7" i="5"/>
  <c r="D4" i="5"/>
  <c r="E4" i="5"/>
  <c r="E11" i="5" s="1"/>
  <c r="F4" i="5"/>
  <c r="F11" i="5" s="1"/>
  <c r="G4" i="5"/>
  <c r="H4" i="5"/>
  <c r="I4" i="5"/>
  <c r="I11" i="5" s="1"/>
  <c r="J4" i="5"/>
  <c r="J11" i="5" s="1"/>
  <c r="K4" i="5"/>
  <c r="L4" i="5"/>
  <c r="M4" i="5"/>
  <c r="M11" i="5" s="1"/>
  <c r="N4" i="5"/>
  <c r="N11" i="5" s="1"/>
  <c r="O4" i="5"/>
  <c r="P4" i="5"/>
  <c r="Q4" i="5"/>
  <c r="Q11" i="5" s="1"/>
  <c r="C4" i="5"/>
  <c r="B16" i="4"/>
  <c r="D44" i="3"/>
  <c r="E44" i="3"/>
  <c r="F44" i="3"/>
  <c r="F48" i="3" s="1"/>
  <c r="G44" i="3"/>
  <c r="H44" i="3"/>
  <c r="I44" i="3"/>
  <c r="J44" i="3"/>
  <c r="J48" i="3" s="1"/>
  <c r="K44" i="3"/>
  <c r="L44" i="3"/>
  <c r="M44" i="3"/>
  <c r="N44" i="3"/>
  <c r="N48" i="3" s="1"/>
  <c r="O44" i="3"/>
  <c r="P44" i="3"/>
  <c r="Q44" i="3"/>
  <c r="C44" i="3"/>
  <c r="C48" i="3" s="1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0" i="3"/>
  <c r="D14" i="3"/>
  <c r="E14" i="3"/>
  <c r="F14" i="3"/>
  <c r="G14" i="3"/>
  <c r="H14" i="3"/>
  <c r="H16" i="3" s="1"/>
  <c r="I14" i="3"/>
  <c r="J14" i="3"/>
  <c r="K14" i="3"/>
  <c r="L14" i="3"/>
  <c r="L16" i="3" s="1"/>
  <c r="M14" i="3"/>
  <c r="N14" i="3"/>
  <c r="O14" i="3"/>
  <c r="P14" i="3"/>
  <c r="P16" i="3" s="1"/>
  <c r="Q14" i="3"/>
  <c r="D15" i="3"/>
  <c r="E15" i="3"/>
  <c r="E16" i="3"/>
  <c r="F15" i="3"/>
  <c r="G15" i="3"/>
  <c r="G16" i="3" s="1"/>
  <c r="H15" i="3"/>
  <c r="I15" i="3"/>
  <c r="I16" i="3" s="1"/>
  <c r="J15" i="3"/>
  <c r="K15" i="3"/>
  <c r="L15" i="3"/>
  <c r="M15" i="3"/>
  <c r="M16" i="3" s="1"/>
  <c r="N15" i="3"/>
  <c r="O15" i="3"/>
  <c r="O16" i="3" s="1"/>
  <c r="P15" i="3"/>
  <c r="Q15" i="3"/>
  <c r="Q16" i="3" s="1"/>
  <c r="J16" i="3"/>
  <c r="C15" i="3"/>
  <c r="C4" i="3"/>
  <c r="C14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1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C9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C7" i="5"/>
  <c r="D12" i="5"/>
  <c r="E12" i="5" s="1"/>
  <c r="F12" i="5" s="1"/>
  <c r="T328" i="8"/>
  <c r="S328" i="8"/>
  <c r="R328" i="8"/>
  <c r="Q328" i="8"/>
  <c r="P328" i="8"/>
  <c r="O328" i="8"/>
  <c r="N328" i="8"/>
  <c r="M328" i="8"/>
  <c r="L328" i="8"/>
  <c r="K328" i="8"/>
  <c r="J328" i="8"/>
  <c r="I328" i="8"/>
  <c r="H328" i="8"/>
  <c r="G328" i="8"/>
  <c r="F328" i="8"/>
  <c r="E328" i="8"/>
  <c r="D328" i="8"/>
  <c r="C328" i="8"/>
  <c r="T327" i="8"/>
  <c r="S327" i="8"/>
  <c r="R327" i="8"/>
  <c r="Q327" i="8"/>
  <c r="P327" i="8"/>
  <c r="O327" i="8"/>
  <c r="N327" i="8"/>
  <c r="M327" i="8"/>
  <c r="L327" i="8"/>
  <c r="K327" i="8"/>
  <c r="K325" i="8" s="1"/>
  <c r="J327" i="8"/>
  <c r="I327" i="8"/>
  <c r="H327" i="8"/>
  <c r="G327" i="8"/>
  <c r="G325" i="8" s="1"/>
  <c r="F327" i="8"/>
  <c r="E327" i="8"/>
  <c r="D327" i="8"/>
  <c r="C327" i="8"/>
  <c r="T326" i="8"/>
  <c r="S326" i="8"/>
  <c r="R326" i="8"/>
  <c r="Q326" i="8"/>
  <c r="Q325" i="8" s="1"/>
  <c r="P326" i="8"/>
  <c r="O326" i="8"/>
  <c r="N326" i="8"/>
  <c r="M326" i="8"/>
  <c r="M325" i="8" s="1"/>
  <c r="L326" i="8"/>
  <c r="K326" i="8"/>
  <c r="J326" i="8"/>
  <c r="I326" i="8"/>
  <c r="H326" i="8"/>
  <c r="G326" i="8"/>
  <c r="F326" i="8"/>
  <c r="E326" i="8"/>
  <c r="E325" i="8" s="1"/>
  <c r="D326" i="8"/>
  <c r="C326" i="8"/>
  <c r="T324" i="8"/>
  <c r="S324" i="8"/>
  <c r="S322" i="8" s="1"/>
  <c r="R324" i="8"/>
  <c r="Q324" i="8"/>
  <c r="P324" i="8"/>
  <c r="O324" i="8"/>
  <c r="O322" i="8" s="1"/>
  <c r="N324" i="8"/>
  <c r="M324" i="8"/>
  <c r="L324" i="8"/>
  <c r="K324" i="8"/>
  <c r="K322" i="8" s="1"/>
  <c r="J324" i="8"/>
  <c r="I324" i="8"/>
  <c r="H324" i="8"/>
  <c r="G324" i="8"/>
  <c r="F324" i="8"/>
  <c r="E324" i="8"/>
  <c r="D324" i="8"/>
  <c r="C324" i="8"/>
  <c r="T323" i="8"/>
  <c r="S323" i="8"/>
  <c r="R323" i="8"/>
  <c r="Q323" i="8"/>
  <c r="Q322" i="8" s="1"/>
  <c r="P323" i="8"/>
  <c r="O323" i="8"/>
  <c r="N323" i="8"/>
  <c r="M323" i="8"/>
  <c r="L323" i="8"/>
  <c r="K323" i="8"/>
  <c r="J323" i="8"/>
  <c r="I323" i="8"/>
  <c r="I322" i="8" s="1"/>
  <c r="H323" i="8"/>
  <c r="G323" i="8"/>
  <c r="F323" i="8"/>
  <c r="E323" i="8"/>
  <c r="D323" i="8"/>
  <c r="C323" i="8"/>
  <c r="T321" i="8"/>
  <c r="S321" i="8"/>
  <c r="R321" i="8"/>
  <c r="Q321" i="8"/>
  <c r="P321" i="8"/>
  <c r="O321" i="8"/>
  <c r="N321" i="8"/>
  <c r="M321" i="8"/>
  <c r="L321" i="8"/>
  <c r="K321" i="8"/>
  <c r="J321" i="8"/>
  <c r="I321" i="8"/>
  <c r="H321" i="8"/>
  <c r="G321" i="8"/>
  <c r="F321" i="8"/>
  <c r="E321" i="8"/>
  <c r="D321" i="8"/>
  <c r="C321" i="8"/>
  <c r="T318" i="8"/>
  <c r="S318" i="8"/>
  <c r="R318" i="8"/>
  <c r="Q318" i="8"/>
  <c r="P318" i="8"/>
  <c r="O318" i="8"/>
  <c r="N318" i="8"/>
  <c r="M318" i="8"/>
  <c r="L318" i="8"/>
  <c r="K318" i="8"/>
  <c r="J318" i="8"/>
  <c r="I318" i="8"/>
  <c r="H318" i="8"/>
  <c r="G318" i="8"/>
  <c r="F318" i="8"/>
  <c r="E318" i="8"/>
  <c r="D318" i="8"/>
  <c r="C318" i="8"/>
  <c r="T317" i="8"/>
  <c r="S317" i="8"/>
  <c r="R317" i="8"/>
  <c r="Q317" i="8"/>
  <c r="P317" i="8"/>
  <c r="O317" i="8"/>
  <c r="N317" i="8"/>
  <c r="M317" i="8"/>
  <c r="L317" i="8"/>
  <c r="K317" i="8"/>
  <c r="J317" i="8"/>
  <c r="I317" i="8"/>
  <c r="H317" i="8"/>
  <c r="G317" i="8"/>
  <c r="F317" i="8"/>
  <c r="E317" i="8"/>
  <c r="D317" i="8"/>
  <c r="C317" i="8"/>
  <c r="T316" i="8"/>
  <c r="S316" i="8"/>
  <c r="R316" i="8"/>
  <c r="Q316" i="8"/>
  <c r="P316" i="8"/>
  <c r="O316" i="8"/>
  <c r="N316" i="8"/>
  <c r="M316" i="8"/>
  <c r="L316" i="8"/>
  <c r="K316" i="8"/>
  <c r="J316" i="8"/>
  <c r="I316" i="8"/>
  <c r="H316" i="8"/>
  <c r="G316" i="8"/>
  <c r="F316" i="8"/>
  <c r="E316" i="8"/>
  <c r="D316" i="8"/>
  <c r="C316" i="8"/>
  <c r="T315" i="8"/>
  <c r="S315" i="8"/>
  <c r="R315" i="8"/>
  <c r="Q315" i="8"/>
  <c r="P315" i="8"/>
  <c r="O315" i="8"/>
  <c r="N315" i="8"/>
  <c r="M315" i="8"/>
  <c r="L315" i="8"/>
  <c r="K315" i="8"/>
  <c r="J315" i="8"/>
  <c r="I315" i="8"/>
  <c r="H315" i="8"/>
  <c r="G315" i="8"/>
  <c r="F315" i="8"/>
  <c r="E315" i="8"/>
  <c r="D315" i="8"/>
  <c r="C315" i="8"/>
  <c r="T314" i="8"/>
  <c r="S314" i="8"/>
  <c r="R314" i="8"/>
  <c r="Q314" i="8"/>
  <c r="P314" i="8"/>
  <c r="O314" i="8"/>
  <c r="N314" i="8"/>
  <c r="M314" i="8"/>
  <c r="L314" i="8"/>
  <c r="K314" i="8"/>
  <c r="J314" i="8"/>
  <c r="I314" i="8"/>
  <c r="H314" i="8"/>
  <c r="G314" i="8"/>
  <c r="F314" i="8"/>
  <c r="E314" i="8"/>
  <c r="D314" i="8"/>
  <c r="C314" i="8"/>
  <c r="T310" i="8"/>
  <c r="S310" i="8"/>
  <c r="R310" i="8"/>
  <c r="Q310" i="8"/>
  <c r="P310" i="8"/>
  <c r="O310" i="8"/>
  <c r="N310" i="8"/>
  <c r="M310" i="8"/>
  <c r="L310" i="8"/>
  <c r="K310" i="8"/>
  <c r="J310" i="8"/>
  <c r="I310" i="8"/>
  <c r="H310" i="8"/>
  <c r="G310" i="8"/>
  <c r="F310" i="8"/>
  <c r="E310" i="8"/>
  <c r="D310" i="8"/>
  <c r="C310" i="8"/>
  <c r="T308" i="8"/>
  <c r="S308" i="8"/>
  <c r="R308" i="8"/>
  <c r="Q308" i="8"/>
  <c r="P308" i="8"/>
  <c r="O308" i="8"/>
  <c r="N308" i="8"/>
  <c r="M308" i="8"/>
  <c r="L308" i="8"/>
  <c r="K308" i="8"/>
  <c r="J308" i="8"/>
  <c r="I308" i="8"/>
  <c r="H308" i="8"/>
  <c r="G308" i="8"/>
  <c r="F308" i="8"/>
  <c r="E308" i="8"/>
  <c r="D308" i="8"/>
  <c r="C308" i="8"/>
  <c r="T306" i="8"/>
  <c r="S306" i="8"/>
  <c r="R306" i="8"/>
  <c r="Q306" i="8"/>
  <c r="P306" i="8"/>
  <c r="O306" i="8"/>
  <c r="N306" i="8"/>
  <c r="M306" i="8"/>
  <c r="L306" i="8"/>
  <c r="K306" i="8"/>
  <c r="J306" i="8"/>
  <c r="I306" i="8"/>
  <c r="H306" i="8"/>
  <c r="G306" i="8"/>
  <c r="F306" i="8"/>
  <c r="E306" i="8"/>
  <c r="D306" i="8"/>
  <c r="C306" i="8"/>
  <c r="T305" i="8"/>
  <c r="S305" i="8"/>
  <c r="R305" i="8"/>
  <c r="Q305" i="8"/>
  <c r="P305" i="8"/>
  <c r="O305" i="8"/>
  <c r="N305" i="8"/>
  <c r="M305" i="8"/>
  <c r="L305" i="8"/>
  <c r="K305" i="8"/>
  <c r="J305" i="8"/>
  <c r="I305" i="8"/>
  <c r="H305" i="8"/>
  <c r="G305" i="8"/>
  <c r="F305" i="8"/>
  <c r="E305" i="8"/>
  <c r="D305" i="8"/>
  <c r="C305" i="8"/>
  <c r="T303" i="8"/>
  <c r="S303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E303" i="8"/>
  <c r="D303" i="8"/>
  <c r="C303" i="8"/>
  <c r="T302" i="8"/>
  <c r="S302" i="8"/>
  <c r="R302" i="8"/>
  <c r="Q302" i="8"/>
  <c r="P302" i="8"/>
  <c r="O302" i="8"/>
  <c r="N302" i="8"/>
  <c r="M302" i="8"/>
  <c r="L302" i="8"/>
  <c r="K302" i="8"/>
  <c r="J302" i="8"/>
  <c r="I302" i="8"/>
  <c r="H302" i="8"/>
  <c r="G302" i="8"/>
  <c r="F302" i="8"/>
  <c r="E302" i="8"/>
  <c r="D302" i="8"/>
  <c r="C302" i="8"/>
  <c r="T301" i="8"/>
  <c r="S301" i="8"/>
  <c r="R301" i="8"/>
  <c r="Q301" i="8"/>
  <c r="P301" i="8"/>
  <c r="O301" i="8"/>
  <c r="N301" i="8"/>
  <c r="M301" i="8"/>
  <c r="L301" i="8"/>
  <c r="K301" i="8"/>
  <c r="J301" i="8"/>
  <c r="I301" i="8"/>
  <c r="H301" i="8"/>
  <c r="G301" i="8"/>
  <c r="F301" i="8"/>
  <c r="E301" i="8"/>
  <c r="D301" i="8"/>
  <c r="C301" i="8"/>
  <c r="T300" i="8"/>
  <c r="S300" i="8"/>
  <c r="R300" i="8"/>
  <c r="Q300" i="8"/>
  <c r="P300" i="8"/>
  <c r="O300" i="8"/>
  <c r="N300" i="8"/>
  <c r="M300" i="8"/>
  <c r="L300" i="8"/>
  <c r="K300" i="8"/>
  <c r="J300" i="8"/>
  <c r="I300" i="8"/>
  <c r="I298" i="8" s="1"/>
  <c r="H300" i="8"/>
  <c r="G300" i="8"/>
  <c r="F300" i="8"/>
  <c r="E300" i="8"/>
  <c r="E298" i="8" s="1"/>
  <c r="D300" i="8"/>
  <c r="C300" i="8"/>
  <c r="T299" i="8"/>
  <c r="S299" i="8"/>
  <c r="R299" i="8"/>
  <c r="Q299" i="8"/>
  <c r="P299" i="8"/>
  <c r="O299" i="8"/>
  <c r="O298" i="8" s="1"/>
  <c r="O296" i="8" s="1"/>
  <c r="N299" i="8"/>
  <c r="M299" i="8"/>
  <c r="L299" i="8"/>
  <c r="K299" i="8"/>
  <c r="K298" i="8" s="1"/>
  <c r="K296" i="8" s="1"/>
  <c r="J299" i="8"/>
  <c r="I299" i="8"/>
  <c r="H299" i="8"/>
  <c r="G299" i="8"/>
  <c r="F299" i="8"/>
  <c r="E299" i="8"/>
  <c r="D299" i="8"/>
  <c r="C299" i="8"/>
  <c r="C298" i="8" s="1"/>
  <c r="T297" i="8"/>
  <c r="S297" i="8"/>
  <c r="R297" i="8"/>
  <c r="Q297" i="8"/>
  <c r="P297" i="8"/>
  <c r="O297" i="8"/>
  <c r="N297" i="8"/>
  <c r="M297" i="8"/>
  <c r="L297" i="8"/>
  <c r="K297" i="8"/>
  <c r="J297" i="8"/>
  <c r="I297" i="8"/>
  <c r="H297" i="8"/>
  <c r="G297" i="8"/>
  <c r="F297" i="8"/>
  <c r="E297" i="8"/>
  <c r="D297" i="8"/>
  <c r="C297" i="8"/>
  <c r="C285" i="8"/>
  <c r="C282" i="8"/>
  <c r="C258" i="8"/>
  <c r="C256" i="8" s="1"/>
  <c r="T329" i="8"/>
  <c r="S329" i="8"/>
  <c r="Q329" i="8"/>
  <c r="P329" i="8"/>
  <c r="O329" i="8"/>
  <c r="M329" i="8"/>
  <c r="L329" i="8"/>
  <c r="K329" i="8"/>
  <c r="I329" i="8"/>
  <c r="H329" i="8"/>
  <c r="G329" i="8"/>
  <c r="E329" i="8"/>
  <c r="D329" i="8"/>
  <c r="C247" i="8"/>
  <c r="C240" i="8"/>
  <c r="C216" i="8"/>
  <c r="C214" i="8" s="1"/>
  <c r="C208" i="8"/>
  <c r="T205" i="8"/>
  <c r="S205" i="8"/>
  <c r="R205" i="8"/>
  <c r="Q205" i="8"/>
  <c r="P205" i="8"/>
  <c r="O205" i="8"/>
  <c r="N205" i="8"/>
  <c r="M205" i="8"/>
  <c r="L205" i="8"/>
  <c r="K205" i="8"/>
  <c r="J205" i="8"/>
  <c r="I205" i="8"/>
  <c r="H205" i="8"/>
  <c r="G205" i="8"/>
  <c r="F205" i="8"/>
  <c r="E205" i="8"/>
  <c r="D205" i="8"/>
  <c r="C205" i="8"/>
  <c r="T204" i="8"/>
  <c r="S204" i="8"/>
  <c r="R204" i="8"/>
  <c r="Q204" i="8"/>
  <c r="P204" i="8"/>
  <c r="O204" i="8"/>
  <c r="N204" i="8"/>
  <c r="M204" i="8"/>
  <c r="L204" i="8"/>
  <c r="K204" i="8"/>
  <c r="J204" i="8"/>
  <c r="I204" i="8"/>
  <c r="H204" i="8"/>
  <c r="G204" i="8"/>
  <c r="F204" i="8"/>
  <c r="E204" i="8"/>
  <c r="D204" i="8"/>
  <c r="C204" i="8"/>
  <c r="T203" i="8"/>
  <c r="S203" i="8"/>
  <c r="R203" i="8"/>
  <c r="Q203" i="8"/>
  <c r="P203" i="8"/>
  <c r="O203" i="8"/>
  <c r="N203" i="8"/>
  <c r="M203" i="8"/>
  <c r="L203" i="8"/>
  <c r="K203" i="8"/>
  <c r="J203" i="8"/>
  <c r="I203" i="8"/>
  <c r="H203" i="8"/>
  <c r="G203" i="8"/>
  <c r="F203" i="8"/>
  <c r="E203" i="8"/>
  <c r="D203" i="8"/>
  <c r="C203" i="8"/>
  <c r="T202" i="8"/>
  <c r="S202" i="8"/>
  <c r="S201" i="8" s="1"/>
  <c r="R202" i="8"/>
  <c r="Q202" i="8"/>
  <c r="P202" i="8"/>
  <c r="O202" i="8"/>
  <c r="N202" i="8"/>
  <c r="M202" i="8"/>
  <c r="L202" i="8"/>
  <c r="K202" i="8"/>
  <c r="K201" i="8" s="1"/>
  <c r="J202" i="8"/>
  <c r="I202" i="8"/>
  <c r="H202" i="8"/>
  <c r="G202" i="8"/>
  <c r="G201" i="8" s="1"/>
  <c r="F202" i="8"/>
  <c r="E202" i="8"/>
  <c r="D202" i="8"/>
  <c r="C202" i="8"/>
  <c r="C201" i="8" s="1"/>
  <c r="T200" i="8"/>
  <c r="S200" i="8"/>
  <c r="R200" i="8"/>
  <c r="Q200" i="8"/>
  <c r="P200" i="8"/>
  <c r="O200" i="8"/>
  <c r="N200" i="8"/>
  <c r="M200" i="8"/>
  <c r="L200" i="8"/>
  <c r="K200" i="8"/>
  <c r="J200" i="8"/>
  <c r="I200" i="8"/>
  <c r="H200" i="8"/>
  <c r="G200" i="8"/>
  <c r="F200" i="8"/>
  <c r="E200" i="8"/>
  <c r="D200" i="8"/>
  <c r="C200" i="8"/>
  <c r="T199" i="8"/>
  <c r="S199" i="8"/>
  <c r="R199" i="8"/>
  <c r="Q199" i="8"/>
  <c r="P199" i="8"/>
  <c r="O199" i="8"/>
  <c r="N199" i="8"/>
  <c r="M199" i="8"/>
  <c r="L199" i="8"/>
  <c r="K199" i="8"/>
  <c r="J199" i="8"/>
  <c r="I199" i="8"/>
  <c r="H199" i="8"/>
  <c r="G199" i="8"/>
  <c r="F199" i="8"/>
  <c r="E199" i="8"/>
  <c r="D199" i="8"/>
  <c r="C199" i="8"/>
  <c r="T198" i="8"/>
  <c r="S198" i="8"/>
  <c r="R198" i="8"/>
  <c r="Q198" i="8"/>
  <c r="P198" i="8"/>
  <c r="O198" i="8"/>
  <c r="N198" i="8"/>
  <c r="M198" i="8"/>
  <c r="L198" i="8"/>
  <c r="K198" i="8"/>
  <c r="J198" i="8"/>
  <c r="I198" i="8"/>
  <c r="H198" i="8"/>
  <c r="G198" i="8"/>
  <c r="F198" i="8"/>
  <c r="E198" i="8"/>
  <c r="D198" i="8"/>
  <c r="C198" i="8"/>
  <c r="T197" i="8"/>
  <c r="S197" i="8"/>
  <c r="R197" i="8"/>
  <c r="Q197" i="8"/>
  <c r="P197" i="8"/>
  <c r="O197" i="8"/>
  <c r="N197" i="8"/>
  <c r="M197" i="8"/>
  <c r="L197" i="8"/>
  <c r="K197" i="8"/>
  <c r="J197" i="8"/>
  <c r="I197" i="8"/>
  <c r="H197" i="8"/>
  <c r="G197" i="8"/>
  <c r="F197" i="8"/>
  <c r="E197" i="8"/>
  <c r="D197" i="8"/>
  <c r="C197" i="8"/>
  <c r="T196" i="8"/>
  <c r="S196" i="8"/>
  <c r="R196" i="8"/>
  <c r="Q196" i="8"/>
  <c r="P196" i="8"/>
  <c r="O196" i="8"/>
  <c r="N196" i="8"/>
  <c r="M196" i="8"/>
  <c r="L196" i="8"/>
  <c r="K196" i="8"/>
  <c r="J196" i="8"/>
  <c r="I196" i="8"/>
  <c r="H196" i="8"/>
  <c r="G196" i="8"/>
  <c r="F196" i="8"/>
  <c r="E196" i="8"/>
  <c r="D196" i="8"/>
  <c r="C196" i="8"/>
  <c r="T195" i="8"/>
  <c r="S195" i="8"/>
  <c r="S194" i="8" s="1"/>
  <c r="S206" i="8" s="1"/>
  <c r="R195" i="8"/>
  <c r="Q195" i="8"/>
  <c r="P195" i="8"/>
  <c r="O195" i="8"/>
  <c r="O194" i="8" s="1"/>
  <c r="N195" i="8"/>
  <c r="M195" i="8"/>
  <c r="L195" i="8"/>
  <c r="K195" i="8"/>
  <c r="K194" i="8" s="1"/>
  <c r="K206" i="8" s="1"/>
  <c r="J195" i="8"/>
  <c r="I195" i="8"/>
  <c r="H195" i="8"/>
  <c r="G195" i="8"/>
  <c r="F195" i="8"/>
  <c r="E195" i="8"/>
  <c r="D195" i="8"/>
  <c r="C195" i="8"/>
  <c r="C194" i="8" s="1"/>
  <c r="C206" i="8" s="1"/>
  <c r="T191" i="8"/>
  <c r="S191" i="8"/>
  <c r="R191" i="8"/>
  <c r="Q191" i="8"/>
  <c r="Q192" i="8" s="1"/>
  <c r="P191" i="8"/>
  <c r="O191" i="8"/>
  <c r="N191" i="8"/>
  <c r="M191" i="8"/>
  <c r="M192" i="8" s="1"/>
  <c r="L191" i="8"/>
  <c r="K191" i="8"/>
  <c r="J191" i="8"/>
  <c r="I191" i="8"/>
  <c r="I192" i="8" s="1"/>
  <c r="H191" i="8"/>
  <c r="G191" i="8"/>
  <c r="F191" i="8"/>
  <c r="E191" i="8"/>
  <c r="E192" i="8" s="1"/>
  <c r="D191" i="8"/>
  <c r="C191" i="8"/>
  <c r="T190" i="8"/>
  <c r="S190" i="8"/>
  <c r="S192" i="8" s="1"/>
  <c r="R190" i="8"/>
  <c r="Q190" i="8"/>
  <c r="P190" i="8"/>
  <c r="O190" i="8"/>
  <c r="O192" i="8" s="1"/>
  <c r="N190" i="8"/>
  <c r="M190" i="8"/>
  <c r="L190" i="8"/>
  <c r="K190" i="8"/>
  <c r="K192" i="8" s="1"/>
  <c r="J190" i="8"/>
  <c r="I190" i="8"/>
  <c r="H190" i="8"/>
  <c r="G190" i="8"/>
  <c r="F190" i="8"/>
  <c r="E190" i="8"/>
  <c r="D190" i="8"/>
  <c r="C190" i="8"/>
  <c r="C192" i="8" s="1"/>
  <c r="T187" i="8"/>
  <c r="S187" i="8"/>
  <c r="R187" i="8"/>
  <c r="Q187" i="8"/>
  <c r="P187" i="8"/>
  <c r="O187" i="8"/>
  <c r="N187" i="8"/>
  <c r="M187" i="8"/>
  <c r="L187" i="8"/>
  <c r="K187" i="8"/>
  <c r="J187" i="8"/>
  <c r="I187" i="8"/>
  <c r="H187" i="8"/>
  <c r="G187" i="8"/>
  <c r="F187" i="8"/>
  <c r="E187" i="8"/>
  <c r="D187" i="8"/>
  <c r="C187" i="8"/>
  <c r="T186" i="8"/>
  <c r="S186" i="8"/>
  <c r="R186" i="8"/>
  <c r="Q186" i="8"/>
  <c r="P186" i="8"/>
  <c r="O186" i="8"/>
  <c r="N186" i="8"/>
  <c r="M186" i="8"/>
  <c r="L186" i="8"/>
  <c r="K186" i="8"/>
  <c r="J186" i="8"/>
  <c r="I186" i="8"/>
  <c r="H186" i="8"/>
  <c r="G186" i="8"/>
  <c r="F186" i="8"/>
  <c r="E186" i="8"/>
  <c r="D186" i="8"/>
  <c r="C186" i="8"/>
  <c r="T184" i="8"/>
  <c r="S184" i="8"/>
  <c r="R184" i="8"/>
  <c r="Q184" i="8"/>
  <c r="P184" i="8"/>
  <c r="O184" i="8"/>
  <c r="N184" i="8"/>
  <c r="M184" i="8"/>
  <c r="L184" i="8"/>
  <c r="K184" i="8"/>
  <c r="J184" i="8"/>
  <c r="I184" i="8"/>
  <c r="H184" i="8"/>
  <c r="G184" i="8"/>
  <c r="F184" i="8"/>
  <c r="E184" i="8"/>
  <c r="D184" i="8"/>
  <c r="C184" i="8"/>
  <c r="T183" i="8"/>
  <c r="S183" i="8"/>
  <c r="R183" i="8"/>
  <c r="Q183" i="8"/>
  <c r="P183" i="8"/>
  <c r="O183" i="8"/>
  <c r="N183" i="8"/>
  <c r="M183" i="8"/>
  <c r="L183" i="8"/>
  <c r="K183" i="8"/>
  <c r="J183" i="8"/>
  <c r="I183" i="8"/>
  <c r="H183" i="8"/>
  <c r="G183" i="8"/>
  <c r="F183" i="8"/>
  <c r="E183" i="8"/>
  <c r="D183" i="8"/>
  <c r="C183" i="8"/>
  <c r="T182" i="8"/>
  <c r="S182" i="8"/>
  <c r="R182" i="8"/>
  <c r="Q182" i="8"/>
  <c r="P182" i="8"/>
  <c r="O182" i="8"/>
  <c r="N182" i="8"/>
  <c r="M182" i="8"/>
  <c r="L182" i="8"/>
  <c r="K182" i="8"/>
  <c r="J182" i="8"/>
  <c r="I182" i="8"/>
  <c r="H182" i="8"/>
  <c r="G182" i="8"/>
  <c r="F182" i="8"/>
  <c r="E182" i="8"/>
  <c r="D182" i="8"/>
  <c r="C182" i="8"/>
  <c r="T181" i="8"/>
  <c r="S181" i="8"/>
  <c r="R181" i="8"/>
  <c r="Q181" i="8"/>
  <c r="P181" i="8"/>
  <c r="O181" i="8"/>
  <c r="N181" i="8"/>
  <c r="M181" i="8"/>
  <c r="L181" i="8"/>
  <c r="K181" i="8"/>
  <c r="J181" i="8"/>
  <c r="I181" i="8"/>
  <c r="H181" i="8"/>
  <c r="G181" i="8"/>
  <c r="F181" i="8"/>
  <c r="E181" i="8"/>
  <c r="D181" i="8"/>
  <c r="C181" i="8"/>
  <c r="T164" i="8"/>
  <c r="S164" i="8"/>
  <c r="R164" i="8"/>
  <c r="Q164" i="8"/>
  <c r="Q169" i="8" s="1"/>
  <c r="P164" i="8"/>
  <c r="O164" i="8"/>
  <c r="N164" i="8"/>
  <c r="M164" i="8"/>
  <c r="M169" i="8" s="1"/>
  <c r="L164" i="8"/>
  <c r="K164" i="8"/>
  <c r="J164" i="8"/>
  <c r="I164" i="8"/>
  <c r="I169" i="8" s="1"/>
  <c r="H164" i="8"/>
  <c r="G164" i="8"/>
  <c r="F164" i="8"/>
  <c r="E164" i="8"/>
  <c r="E169" i="8" s="1"/>
  <c r="D164" i="8"/>
  <c r="C164" i="8"/>
  <c r="T157" i="8"/>
  <c r="S157" i="8"/>
  <c r="S169" i="8" s="1"/>
  <c r="R157" i="8"/>
  <c r="Q157" i="8"/>
  <c r="P157" i="8"/>
  <c r="O157" i="8"/>
  <c r="O169" i="8" s="1"/>
  <c r="N157" i="8"/>
  <c r="M157" i="8"/>
  <c r="L157" i="8"/>
  <c r="K157" i="8"/>
  <c r="K169" i="8" s="1"/>
  <c r="J157" i="8"/>
  <c r="I157" i="8"/>
  <c r="H157" i="8"/>
  <c r="G157" i="8"/>
  <c r="G169" i="8" s="1"/>
  <c r="F157" i="8"/>
  <c r="E157" i="8"/>
  <c r="D157" i="8"/>
  <c r="T155" i="8"/>
  <c r="S155" i="8"/>
  <c r="R155" i="8"/>
  <c r="Q155" i="8"/>
  <c r="P155" i="8"/>
  <c r="O155" i="8"/>
  <c r="N155" i="8"/>
  <c r="M155" i="8"/>
  <c r="L155" i="8"/>
  <c r="K155" i="8"/>
  <c r="J155" i="8"/>
  <c r="I155" i="8"/>
  <c r="H155" i="8"/>
  <c r="G155" i="8"/>
  <c r="F155" i="8"/>
  <c r="E155" i="8"/>
  <c r="D155" i="8"/>
  <c r="T143" i="8"/>
  <c r="S143" i="8"/>
  <c r="R143" i="8"/>
  <c r="Q143" i="8"/>
  <c r="Q142" i="8" s="1"/>
  <c r="P143" i="8"/>
  <c r="O143" i="8"/>
  <c r="N143" i="8"/>
  <c r="M143" i="8"/>
  <c r="M142" i="8" s="1"/>
  <c r="L143" i="8"/>
  <c r="K143" i="8"/>
  <c r="J143" i="8"/>
  <c r="I143" i="8"/>
  <c r="I142" i="8" s="1"/>
  <c r="H143" i="8"/>
  <c r="G143" i="8"/>
  <c r="F143" i="8"/>
  <c r="E143" i="8"/>
  <c r="D143" i="8"/>
  <c r="C143" i="8"/>
  <c r="C142" i="8" s="1"/>
  <c r="C106" i="8"/>
  <c r="C105" i="8" s="1"/>
  <c r="C97" i="8"/>
  <c r="C96" i="8"/>
  <c r="C94" i="8"/>
  <c r="C91" i="8"/>
  <c r="C90" i="8"/>
  <c r="C88" i="8"/>
  <c r="C87" i="8"/>
  <c r="C86" i="8"/>
  <c r="C85" i="8" s="1"/>
  <c r="C83" i="8"/>
  <c r="C82" i="8"/>
  <c r="C81" i="8"/>
  <c r="C80" i="8"/>
  <c r="C79" i="8"/>
  <c r="C78" i="8"/>
  <c r="C77" i="8"/>
  <c r="S180" i="8"/>
  <c r="R180" i="8"/>
  <c r="Q180" i="8"/>
  <c r="O180" i="8"/>
  <c r="N180" i="8"/>
  <c r="M180" i="8"/>
  <c r="K180" i="8"/>
  <c r="J180" i="8"/>
  <c r="I180" i="8"/>
  <c r="G180" i="8"/>
  <c r="F180" i="8"/>
  <c r="E180" i="8"/>
  <c r="C76" i="8"/>
  <c r="C74" i="8"/>
  <c r="C73" i="8"/>
  <c r="C72" i="8"/>
  <c r="C71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T37" i="8"/>
  <c r="T51" i="8" s="1"/>
  <c r="S37" i="8"/>
  <c r="R37" i="8"/>
  <c r="Q37" i="8"/>
  <c r="P37" i="8"/>
  <c r="P51" i="8" s="1"/>
  <c r="O37" i="8"/>
  <c r="N37" i="8"/>
  <c r="M37" i="8"/>
  <c r="L37" i="8"/>
  <c r="L51" i="8" s="1"/>
  <c r="K37" i="8"/>
  <c r="J37" i="8"/>
  <c r="I37" i="8"/>
  <c r="H37" i="8"/>
  <c r="H51" i="8" s="1"/>
  <c r="G37" i="8"/>
  <c r="F37" i="8"/>
  <c r="E37" i="8"/>
  <c r="D37" i="8"/>
  <c r="D51" i="8" s="1"/>
  <c r="C4" i="8"/>
  <c r="C18" i="8" s="1"/>
  <c r="C23" i="8" s="1"/>
  <c r="C26" i="8" s="1"/>
  <c r="C29" i="8" s="1"/>
  <c r="C32" i="8" s="1"/>
  <c r="J142" i="8"/>
  <c r="R142" i="8"/>
  <c r="F169" i="8"/>
  <c r="J169" i="8"/>
  <c r="N169" i="8"/>
  <c r="R169" i="8"/>
  <c r="E142" i="8"/>
  <c r="L201" i="8"/>
  <c r="T201" i="8"/>
  <c r="C51" i="8"/>
  <c r="C56" i="8"/>
  <c r="C59" i="8" s="1"/>
  <c r="C62" i="8" s="1"/>
  <c r="C65" i="8" s="1"/>
  <c r="J194" i="8"/>
  <c r="J206" i="8" s="1"/>
  <c r="R194" i="8"/>
  <c r="F325" i="8"/>
  <c r="J325" i="8"/>
  <c r="N325" i="8"/>
  <c r="N320" i="8" s="1"/>
  <c r="R325" i="8"/>
  <c r="D325" i="8"/>
  <c r="H325" i="8"/>
  <c r="L325" i="8"/>
  <c r="L320" i="8" s="1"/>
  <c r="P325" i="8"/>
  <c r="T325" i="8"/>
  <c r="M322" i="8"/>
  <c r="F298" i="8"/>
  <c r="F296" i="8" s="1"/>
  <c r="J322" i="8"/>
  <c r="R322" i="8"/>
  <c r="F142" i="8"/>
  <c r="N142" i="8"/>
  <c r="G142" i="8"/>
  <c r="K142" i="8"/>
  <c r="O142" i="8"/>
  <c r="S142" i="8"/>
  <c r="D142" i="8"/>
  <c r="H142" i="8"/>
  <c r="L142" i="8"/>
  <c r="P142" i="8"/>
  <c r="T142" i="8"/>
  <c r="F192" i="8"/>
  <c r="J192" i="8"/>
  <c r="N192" i="8"/>
  <c r="R192" i="8"/>
  <c r="G194" i="8"/>
  <c r="G206" i="8" s="1"/>
  <c r="G298" i="8"/>
  <c r="G296" i="8" s="1"/>
  <c r="S298" i="8"/>
  <c r="S296" i="8" s="1"/>
  <c r="I296" i="8"/>
  <c r="S325" i="8"/>
  <c r="H194" i="8"/>
  <c r="L194" i="8"/>
  <c r="P194" i="8"/>
  <c r="T194" i="8"/>
  <c r="T206" i="8" s="1"/>
  <c r="F194" i="8"/>
  <c r="N194" i="8"/>
  <c r="O201" i="8"/>
  <c r="H201" i="8"/>
  <c r="P201" i="8"/>
  <c r="G322" i="8"/>
  <c r="E322" i="8"/>
  <c r="N298" i="8"/>
  <c r="N296" i="8" s="1"/>
  <c r="R298" i="8"/>
  <c r="R296" i="8" s="1"/>
  <c r="H298" i="8"/>
  <c r="H296" i="8" s="1"/>
  <c r="L298" i="8"/>
  <c r="L296" i="8" s="1"/>
  <c r="D298" i="8"/>
  <c r="D296" i="8" s="1"/>
  <c r="P298" i="8"/>
  <c r="P296" i="8" s="1"/>
  <c r="T298" i="8"/>
  <c r="T296" i="8" s="1"/>
  <c r="J298" i="8"/>
  <c r="J296" i="8" s="1"/>
  <c r="D322" i="8"/>
  <c r="H322" i="8"/>
  <c r="L322" i="8"/>
  <c r="P322" i="8"/>
  <c r="T322" i="8"/>
  <c r="F322" i="8"/>
  <c r="N322" i="8"/>
  <c r="F201" i="8"/>
  <c r="J201" i="8"/>
  <c r="N201" i="8"/>
  <c r="R201" i="8"/>
  <c r="I325" i="8"/>
  <c r="F51" i="8"/>
  <c r="F56" i="8"/>
  <c r="F59" i="8" s="1"/>
  <c r="F62" i="8" s="1"/>
  <c r="F65" i="8" s="1"/>
  <c r="F279" i="8" s="1"/>
  <c r="F273" i="8" s="1"/>
  <c r="F290" i="8" s="1"/>
  <c r="J51" i="8"/>
  <c r="J56" i="8" s="1"/>
  <c r="J59" i="8" s="1"/>
  <c r="J62" i="8" s="1"/>
  <c r="J65" i="8" s="1"/>
  <c r="J279" i="8" s="1"/>
  <c r="J273" i="8" s="1"/>
  <c r="N51" i="8"/>
  <c r="N56" i="8" s="1"/>
  <c r="N59" i="8" s="1"/>
  <c r="N62" i="8" s="1"/>
  <c r="N65" i="8" s="1"/>
  <c r="N279" i="8" s="1"/>
  <c r="N273" i="8" s="1"/>
  <c r="R51" i="8"/>
  <c r="R56" i="8" s="1"/>
  <c r="R59" i="8" s="1"/>
  <c r="R62" i="8" s="1"/>
  <c r="R65" i="8" s="1"/>
  <c r="R279" i="8" s="1"/>
  <c r="R273" i="8" s="1"/>
  <c r="D169" i="8"/>
  <c r="H169" i="8"/>
  <c r="L169" i="8"/>
  <c r="P169" i="8"/>
  <c r="T169" i="8"/>
  <c r="H192" i="8"/>
  <c r="L192" i="8"/>
  <c r="P192" i="8"/>
  <c r="T192" i="8"/>
  <c r="E51" i="8"/>
  <c r="E56" i="8" s="1"/>
  <c r="E59" i="8" s="1"/>
  <c r="E62" i="8" s="1"/>
  <c r="E65" i="8" s="1"/>
  <c r="E279" i="8" s="1"/>
  <c r="E273" i="8" s="1"/>
  <c r="I51" i="8"/>
  <c r="I56" i="8" s="1"/>
  <c r="I59" i="8" s="1"/>
  <c r="I62" i="8" s="1"/>
  <c r="I65" i="8" s="1"/>
  <c r="M51" i="8"/>
  <c r="M56" i="8" s="1"/>
  <c r="M59" i="8" s="1"/>
  <c r="M62" i="8" s="1"/>
  <c r="M65" i="8" s="1"/>
  <c r="M279" i="8" s="1"/>
  <c r="M273" i="8" s="1"/>
  <c r="Q51" i="8"/>
  <c r="Q56" i="8" s="1"/>
  <c r="Q59" i="8" s="1"/>
  <c r="Q62" i="8" s="1"/>
  <c r="Q65" i="8" s="1"/>
  <c r="Q279" i="8" s="1"/>
  <c r="Q273" i="8" s="1"/>
  <c r="G192" i="8"/>
  <c r="C185" i="8"/>
  <c r="E185" i="8"/>
  <c r="E179" i="8" s="1"/>
  <c r="G185" i="8"/>
  <c r="I185" i="8"/>
  <c r="K185" i="8"/>
  <c r="M185" i="8"/>
  <c r="O185" i="8"/>
  <c r="O179" i="8" s="1"/>
  <c r="Q185" i="8"/>
  <c r="S185" i="8"/>
  <c r="D185" i="8"/>
  <c r="F185" i="8"/>
  <c r="F179" i="8" s="1"/>
  <c r="H185" i="8"/>
  <c r="H179" i="8" s="1"/>
  <c r="J185" i="8"/>
  <c r="J179" i="8" s="1"/>
  <c r="L185" i="8"/>
  <c r="L179" i="8"/>
  <c r="N185" i="8"/>
  <c r="N179" i="8" s="1"/>
  <c r="P185" i="8"/>
  <c r="P179" i="8" s="1"/>
  <c r="R185" i="8"/>
  <c r="R179" i="8" s="1"/>
  <c r="T185" i="8"/>
  <c r="T179" i="8"/>
  <c r="R141" i="8"/>
  <c r="R151" i="8" s="1"/>
  <c r="R170" i="8" s="1"/>
  <c r="Q320" i="8"/>
  <c r="H320" i="8"/>
  <c r="K320" i="8"/>
  <c r="M320" i="8"/>
  <c r="R320" i="8"/>
  <c r="T320" i="8"/>
  <c r="D320" i="8"/>
  <c r="H206" i="8"/>
  <c r="L206" i="8"/>
  <c r="Q141" i="8"/>
  <c r="Q151" i="8" s="1"/>
  <c r="Q170" i="8" s="1"/>
  <c r="J320" i="8"/>
  <c r="J141" i="8"/>
  <c r="J151" i="8"/>
  <c r="J170" i="8" s="1"/>
  <c r="I320" i="8"/>
  <c r="R206" i="8"/>
  <c r="P320" i="8"/>
  <c r="M141" i="8"/>
  <c r="M151" i="8" s="1"/>
  <c r="M170" i="8" s="1"/>
  <c r="E141" i="8"/>
  <c r="E151" i="8" s="1"/>
  <c r="E170" i="8" s="1"/>
  <c r="G320" i="8"/>
  <c r="P206" i="8"/>
  <c r="E320" i="8"/>
  <c r="S320" i="8"/>
  <c r="N206" i="8"/>
  <c r="F206" i="8"/>
  <c r="N141" i="8"/>
  <c r="N151" i="8" s="1"/>
  <c r="N170" i="8" s="1"/>
  <c r="K11" i="5" l="1"/>
  <c r="E290" i="8"/>
  <c r="D56" i="8"/>
  <c r="D59" i="8" s="1"/>
  <c r="D62" i="8" s="1"/>
  <c r="D65" i="8" s="1"/>
  <c r="H56" i="8"/>
  <c r="H59" i="8" s="1"/>
  <c r="H62" i="8" s="1"/>
  <c r="H65" i="8" s="1"/>
  <c r="H279" i="8" s="1"/>
  <c r="H273" i="8" s="1"/>
  <c r="L56" i="8"/>
  <c r="L59" i="8" s="1"/>
  <c r="L62" i="8" s="1"/>
  <c r="L65" i="8" s="1"/>
  <c r="L279" i="8" s="1"/>
  <c r="L273" i="8" s="1"/>
  <c r="P56" i="8"/>
  <c r="P59" i="8" s="1"/>
  <c r="P62" i="8" s="1"/>
  <c r="P65" i="8" s="1"/>
  <c r="T56" i="8"/>
  <c r="T59" i="8" s="1"/>
  <c r="T62" i="8" s="1"/>
  <c r="T65" i="8" s="1"/>
  <c r="T279" i="8" s="1"/>
  <c r="T273" i="8" s="1"/>
  <c r="T290" i="8" s="1"/>
  <c r="G51" i="8"/>
  <c r="G56" i="8" s="1"/>
  <c r="G59" i="8" s="1"/>
  <c r="G62" i="8" s="1"/>
  <c r="G65" i="8" s="1"/>
  <c r="G279" i="8" s="1"/>
  <c r="G273" i="8" s="1"/>
  <c r="G290" i="8" s="1"/>
  <c r="K51" i="8"/>
  <c r="K56" i="8" s="1"/>
  <c r="K59" i="8" s="1"/>
  <c r="K62" i="8" s="1"/>
  <c r="K65" i="8" s="1"/>
  <c r="O51" i="8"/>
  <c r="O56" i="8" s="1"/>
  <c r="O59" i="8" s="1"/>
  <c r="O62" i="8" s="1"/>
  <c r="O65" i="8" s="1"/>
  <c r="S51" i="8"/>
  <c r="S56" i="8" s="1"/>
  <c r="S59" i="8" s="1"/>
  <c r="S62" i="8" s="1"/>
  <c r="S65" i="8" s="1"/>
  <c r="S279" i="8" s="1"/>
  <c r="S273" i="8" s="1"/>
  <c r="C75" i="8"/>
  <c r="G179" i="8"/>
  <c r="K179" i="8"/>
  <c r="S179" i="8"/>
  <c r="O206" i="8"/>
  <c r="E194" i="8"/>
  <c r="I194" i="8"/>
  <c r="M194" i="8"/>
  <c r="Q194" i="8"/>
  <c r="E201" i="8"/>
  <c r="I201" i="8"/>
  <c r="M201" i="8"/>
  <c r="Q201" i="8"/>
  <c r="N16" i="3"/>
  <c r="F16" i="3"/>
  <c r="Q23" i="8"/>
  <c r="Q26" i="8" s="1"/>
  <c r="Q29" i="8" s="1"/>
  <c r="Q32" i="8" s="1"/>
  <c r="Q237" i="8" s="1"/>
  <c r="Q231" i="8" s="1"/>
  <c r="E18" i="8"/>
  <c r="Q85" i="8"/>
  <c r="D192" i="8"/>
  <c r="D194" i="8"/>
  <c r="D201" i="8"/>
  <c r="D16" i="3"/>
  <c r="O18" i="8"/>
  <c r="O23" i="8" s="1"/>
  <c r="O26" i="8" s="1"/>
  <c r="O29" i="8" s="1"/>
  <c r="O32" i="8" s="1"/>
  <c r="K18" i="8"/>
  <c r="K23" i="8" s="1"/>
  <c r="K26" i="8" s="1"/>
  <c r="K29" i="8" s="1"/>
  <c r="K32" i="8" s="1"/>
  <c r="R70" i="8"/>
  <c r="O70" i="8"/>
  <c r="Q238" i="8"/>
  <c r="F329" i="8"/>
  <c r="F320" i="8" s="1"/>
  <c r="C280" i="8"/>
  <c r="M298" i="8"/>
  <c r="Q298" i="8"/>
  <c r="Q296" i="8" s="1"/>
  <c r="O325" i="8"/>
  <c r="O320" i="8" s="1"/>
  <c r="K16" i="3"/>
  <c r="Q48" i="3"/>
  <c r="M48" i="3"/>
  <c r="I48" i="3"/>
  <c r="E48" i="3"/>
  <c r="N18" i="8"/>
  <c r="J18" i="8"/>
  <c r="F75" i="8"/>
  <c r="Q280" i="8"/>
  <c r="Q290" i="8" s="1"/>
  <c r="J280" i="8"/>
  <c r="J290" i="8" s="1"/>
  <c r="D279" i="8"/>
  <c r="D273" i="8" s="1"/>
  <c r="D141" i="8"/>
  <c r="D151" i="8" s="1"/>
  <c r="D170" i="8" s="1"/>
  <c r="P279" i="8"/>
  <c r="P273" i="8" s="1"/>
  <c r="P290" i="8" s="1"/>
  <c r="P141" i="8"/>
  <c r="P151" i="8" s="1"/>
  <c r="P170" i="8" s="1"/>
  <c r="I279" i="8"/>
  <c r="I273" i="8" s="1"/>
  <c r="I141" i="8"/>
  <c r="I151" i="8" s="1"/>
  <c r="I170" i="8" s="1"/>
  <c r="F141" i="8"/>
  <c r="F151" i="8" s="1"/>
  <c r="F170" i="8" s="1"/>
  <c r="L141" i="8"/>
  <c r="L151" i="8" s="1"/>
  <c r="L170" i="8" s="1"/>
  <c r="I179" i="8"/>
  <c r="G141" i="8"/>
  <c r="G151" i="8" s="1"/>
  <c r="G170" i="8" s="1"/>
  <c r="S141" i="8"/>
  <c r="S151" i="8" s="1"/>
  <c r="S170" i="8" s="1"/>
  <c r="H141" i="8"/>
  <c r="H151" i="8" s="1"/>
  <c r="H170" i="8" s="1"/>
  <c r="M179" i="8"/>
  <c r="E296" i="8"/>
  <c r="M296" i="8"/>
  <c r="T141" i="8"/>
  <c r="T151" i="8" s="1"/>
  <c r="T170" i="8" s="1"/>
  <c r="Q179" i="8"/>
  <c r="C329" i="8"/>
  <c r="C238" i="8"/>
  <c r="L75" i="8"/>
  <c r="L84" i="8" s="1"/>
  <c r="L89" i="8" s="1"/>
  <c r="L92" i="8" s="1"/>
  <c r="L95" i="8" s="1"/>
  <c r="L98" i="8" s="1"/>
  <c r="I75" i="8"/>
  <c r="C296" i="8"/>
  <c r="C322" i="8"/>
  <c r="C320" i="8" s="1"/>
  <c r="C325" i="8"/>
  <c r="H11" i="5"/>
  <c r="T18" i="8"/>
  <c r="M238" i="8"/>
  <c r="E23" i="8"/>
  <c r="E26" i="8" s="1"/>
  <c r="E29" i="8" s="1"/>
  <c r="E32" i="8" s="1"/>
  <c r="N23" i="8"/>
  <c r="N26" i="8" s="1"/>
  <c r="N29" i="8" s="1"/>
  <c r="N32" i="8" s="1"/>
  <c r="J23" i="8"/>
  <c r="J26" i="8" s="1"/>
  <c r="J29" i="8" s="1"/>
  <c r="J32" i="8" s="1"/>
  <c r="J237" i="8" s="1"/>
  <c r="J231" i="8" s="1"/>
  <c r="T85" i="8"/>
  <c r="P85" i="8"/>
  <c r="G75" i="8"/>
  <c r="K70" i="8"/>
  <c r="G70" i="8"/>
  <c r="L70" i="8"/>
  <c r="H70" i="8"/>
  <c r="Q70" i="8"/>
  <c r="I70" i="8"/>
  <c r="E70" i="8"/>
  <c r="F70" i="8"/>
  <c r="F84" i="8" s="1"/>
  <c r="F89" i="8" s="1"/>
  <c r="F92" i="8" s="1"/>
  <c r="F95" i="8" s="1"/>
  <c r="F98" i="8" s="1"/>
  <c r="T238" i="8"/>
  <c r="H238" i="8"/>
  <c r="D238" i="8"/>
  <c r="C16" i="3"/>
  <c r="P48" i="3"/>
  <c r="L48" i="3"/>
  <c r="H48" i="3"/>
  <c r="L11" i="5"/>
  <c r="D11" i="5"/>
  <c r="D13" i="5" s="1"/>
  <c r="T23" i="8"/>
  <c r="T26" i="8" s="1"/>
  <c r="T29" i="8" s="1"/>
  <c r="T32" i="8" s="1"/>
  <c r="L23" i="8"/>
  <c r="L26" i="8" s="1"/>
  <c r="L29" i="8" s="1"/>
  <c r="L32" i="8" s="1"/>
  <c r="L237" i="8" s="1"/>
  <c r="L231" i="8" s="1"/>
  <c r="J85" i="8"/>
  <c r="I85" i="8"/>
  <c r="N70" i="8"/>
  <c r="M280" i="8"/>
  <c r="M290" i="8" s="1"/>
  <c r="S280" i="8"/>
  <c r="S290" i="8" s="1"/>
  <c r="C11" i="5"/>
  <c r="C13" i="5" s="1"/>
  <c r="O48" i="3"/>
  <c r="K48" i="3"/>
  <c r="G48" i="3"/>
  <c r="O11" i="5"/>
  <c r="G11" i="5"/>
  <c r="S23" i="8"/>
  <c r="S26" i="8" s="1"/>
  <c r="S29" i="8" s="1"/>
  <c r="S32" i="8" s="1"/>
  <c r="M23" i="8"/>
  <c r="M26" i="8" s="1"/>
  <c r="M29" i="8" s="1"/>
  <c r="M32" i="8" s="1"/>
  <c r="M237" i="8" s="1"/>
  <c r="M231" i="8" s="1"/>
  <c r="M250" i="8" s="1"/>
  <c r="F18" i="8"/>
  <c r="F23" i="8" s="1"/>
  <c r="F26" i="8" s="1"/>
  <c r="F29" i="8" s="1"/>
  <c r="F32" i="8" s="1"/>
  <c r="F104" i="8" s="1"/>
  <c r="F114" i="8" s="1"/>
  <c r="F133" i="8" s="1"/>
  <c r="R85" i="8"/>
  <c r="N85" i="8"/>
  <c r="E85" i="8"/>
  <c r="R75" i="8"/>
  <c r="R84" i="8" s="1"/>
  <c r="R89" i="8" s="1"/>
  <c r="R92" i="8" s="1"/>
  <c r="R95" i="8" s="1"/>
  <c r="R98" i="8" s="1"/>
  <c r="S75" i="8"/>
  <c r="S84" i="8" s="1"/>
  <c r="I238" i="8"/>
  <c r="E238" i="8"/>
  <c r="H280" i="8"/>
  <c r="H290" i="8" s="1"/>
  <c r="R280" i="8"/>
  <c r="R290" i="8" s="1"/>
  <c r="O280" i="8"/>
  <c r="D280" i="8"/>
  <c r="O279" i="8"/>
  <c r="O273" i="8" s="1"/>
  <c r="O290" i="8" s="1"/>
  <c r="O141" i="8"/>
  <c r="O151" i="8" s="1"/>
  <c r="O170" i="8" s="1"/>
  <c r="C141" i="8"/>
  <c r="C151" i="8" s="1"/>
  <c r="C279" i="8"/>
  <c r="C273" i="8" s="1"/>
  <c r="C290" i="8" s="1"/>
  <c r="C104" i="8"/>
  <c r="C114" i="8" s="1"/>
  <c r="C133" i="8" s="1"/>
  <c r="C135" i="8" s="1"/>
  <c r="C237" i="8"/>
  <c r="C231" i="8" s="1"/>
  <c r="C250" i="8" s="1"/>
  <c r="C70" i="8"/>
  <c r="C84" i="8" s="1"/>
  <c r="C89" i="8" s="1"/>
  <c r="C92" i="8" s="1"/>
  <c r="C95" i="8" s="1"/>
  <c r="C98" i="8" s="1"/>
  <c r="C180" i="8"/>
  <c r="C179" i="8" s="1"/>
  <c r="G12" i="5"/>
  <c r="H12" i="5" s="1"/>
  <c r="I12" i="5" s="1"/>
  <c r="J12" i="5" s="1"/>
  <c r="K12" i="5" s="1"/>
  <c r="L12" i="5" s="1"/>
  <c r="M12" i="5" s="1"/>
  <c r="N12" i="5" s="1"/>
  <c r="F13" i="5"/>
  <c r="E13" i="5"/>
  <c r="E237" i="8"/>
  <c r="E231" i="8" s="1"/>
  <c r="E104" i="8"/>
  <c r="E114" i="8" s="1"/>
  <c r="E133" i="8" s="1"/>
  <c r="D179" i="8"/>
  <c r="L13" i="5"/>
  <c r="T104" i="8"/>
  <c r="T114" i="8" s="1"/>
  <c r="T133" i="8" s="1"/>
  <c r="T237" i="8"/>
  <c r="T231" i="8" s="1"/>
  <c r="L104" i="8"/>
  <c r="L114" i="8" s="1"/>
  <c r="L133" i="8" s="1"/>
  <c r="S104" i="8"/>
  <c r="S114" i="8" s="1"/>
  <c r="S133" i="8" s="1"/>
  <c r="S237" i="8"/>
  <c r="S231" i="8" s="1"/>
  <c r="D48" i="3"/>
  <c r="D75" i="8"/>
  <c r="J70" i="8"/>
  <c r="P23" i="8"/>
  <c r="P26" i="8" s="1"/>
  <c r="P29" i="8" s="1"/>
  <c r="P32" i="8" s="1"/>
  <c r="H23" i="8"/>
  <c r="H26" i="8" s="1"/>
  <c r="H29" i="8" s="1"/>
  <c r="H32" i="8" s="1"/>
  <c r="R237" i="8"/>
  <c r="R231" i="8" s="1"/>
  <c r="R250" i="8" s="1"/>
  <c r="R104" i="8"/>
  <c r="R114" i="8" s="1"/>
  <c r="R133" i="8" s="1"/>
  <c r="P75" i="8"/>
  <c r="O238" i="8"/>
  <c r="O104" i="8"/>
  <c r="O114" i="8" s="1"/>
  <c r="O133" i="8" s="1"/>
  <c r="O237" i="8"/>
  <c r="O231" i="8" s="1"/>
  <c r="K104" i="8"/>
  <c r="K114" i="8" s="1"/>
  <c r="K133" i="8" s="1"/>
  <c r="K237" i="8"/>
  <c r="K231" i="8" s="1"/>
  <c r="D70" i="8"/>
  <c r="D84" i="8" s="1"/>
  <c r="Q104" i="8"/>
  <c r="Q114" i="8" s="1"/>
  <c r="Q133" i="8" s="1"/>
  <c r="F237" i="8"/>
  <c r="F231" i="8" s="1"/>
  <c r="F250" i="8" s="1"/>
  <c r="I237" i="8"/>
  <c r="I231" i="8" s="1"/>
  <c r="I250" i="8" s="1"/>
  <c r="I104" i="8"/>
  <c r="I114" i="8" s="1"/>
  <c r="I133" i="8" s="1"/>
  <c r="N237" i="8"/>
  <c r="N231" i="8" s="1"/>
  <c r="N104" i="8"/>
  <c r="N114" i="8" s="1"/>
  <c r="N133" i="8" s="1"/>
  <c r="J104" i="8"/>
  <c r="J114" i="8" s="1"/>
  <c r="J133" i="8" s="1"/>
  <c r="E75" i="8"/>
  <c r="E84" i="8" s="1"/>
  <c r="L238" i="8"/>
  <c r="G23" i="8"/>
  <c r="G26" i="8" s="1"/>
  <c r="G29" i="8" s="1"/>
  <c r="G32" i="8" s="1"/>
  <c r="S85" i="8"/>
  <c r="S89" i="8" s="1"/>
  <c r="S92" i="8" s="1"/>
  <c r="S95" i="8" s="1"/>
  <c r="S98" i="8" s="1"/>
  <c r="O75" i="8"/>
  <c r="O84" i="8" s="1"/>
  <c r="O89" i="8" s="1"/>
  <c r="O92" i="8" s="1"/>
  <c r="O95" i="8" s="1"/>
  <c r="O98" i="8" s="1"/>
  <c r="P70" i="8"/>
  <c r="C169" i="8"/>
  <c r="K238" i="8"/>
  <c r="G85" i="8"/>
  <c r="D85" i="8"/>
  <c r="T75" i="8"/>
  <c r="Q75" i="8"/>
  <c r="Q84" i="8" s="1"/>
  <c r="Q89" i="8" s="1"/>
  <c r="Q92" i="8" s="1"/>
  <c r="Q95" i="8" s="1"/>
  <c r="Q98" i="8" s="1"/>
  <c r="N75" i="8"/>
  <c r="N84" i="8" s="1"/>
  <c r="N89" i="8" s="1"/>
  <c r="N92" i="8" s="1"/>
  <c r="N95" i="8" s="1"/>
  <c r="N98" i="8" s="1"/>
  <c r="K75" i="8"/>
  <c r="H75" i="8"/>
  <c r="H84" i="8" s="1"/>
  <c r="H89" i="8" s="1"/>
  <c r="H92" i="8" s="1"/>
  <c r="H95" i="8" s="1"/>
  <c r="H98" i="8" s="1"/>
  <c r="T70" i="8"/>
  <c r="D132" i="8"/>
  <c r="N280" i="8"/>
  <c r="N290" i="8" s="1"/>
  <c r="D18" i="8"/>
  <c r="D23" i="8" s="1"/>
  <c r="D26" i="8" s="1"/>
  <c r="D29" i="8" s="1"/>
  <c r="D32" i="8" s="1"/>
  <c r="M75" i="8"/>
  <c r="J75" i="8"/>
  <c r="M70" i="8"/>
  <c r="P238" i="8"/>
  <c r="I280" i="8"/>
  <c r="I290" i="8" s="1"/>
  <c r="J238" i="8"/>
  <c r="N238" i="8"/>
  <c r="L280" i="8"/>
  <c r="L290" i="8" s="1"/>
  <c r="S238" i="8"/>
  <c r="G238" i="8"/>
  <c r="K280" i="8"/>
  <c r="G13" i="5" l="1"/>
  <c r="M206" i="8"/>
  <c r="Q250" i="8"/>
  <c r="I206" i="8"/>
  <c r="K13" i="5"/>
  <c r="M84" i="8"/>
  <c r="M89" i="8" s="1"/>
  <c r="M92" i="8" s="1"/>
  <c r="M95" i="8" s="1"/>
  <c r="M98" i="8" s="1"/>
  <c r="K84" i="8"/>
  <c r="K89" i="8" s="1"/>
  <c r="K92" i="8" s="1"/>
  <c r="K95" i="8" s="1"/>
  <c r="K98" i="8" s="1"/>
  <c r="P84" i="8"/>
  <c r="P89" i="8" s="1"/>
  <c r="P92" i="8" s="1"/>
  <c r="P95" i="8" s="1"/>
  <c r="P98" i="8" s="1"/>
  <c r="H13" i="5"/>
  <c r="M104" i="8"/>
  <c r="M114" i="8" s="1"/>
  <c r="M133" i="8" s="1"/>
  <c r="T250" i="8"/>
  <c r="D206" i="8"/>
  <c r="E206" i="8"/>
  <c r="K279" i="8"/>
  <c r="K273" i="8" s="1"/>
  <c r="K290" i="8" s="1"/>
  <c r="K141" i="8"/>
  <c r="K151" i="8" s="1"/>
  <c r="K170" i="8" s="1"/>
  <c r="E89" i="8"/>
  <c r="E92" i="8" s="1"/>
  <c r="E95" i="8" s="1"/>
  <c r="E98" i="8" s="1"/>
  <c r="E250" i="8"/>
  <c r="J13" i="5"/>
  <c r="Q206" i="8"/>
  <c r="F319" i="8"/>
  <c r="F313" i="8" s="1"/>
  <c r="F330" i="8" s="1"/>
  <c r="F178" i="8"/>
  <c r="F188" i="8" s="1"/>
  <c r="F207" i="8" s="1"/>
  <c r="R178" i="8"/>
  <c r="R188" i="8" s="1"/>
  <c r="R207" i="8" s="1"/>
  <c r="R319" i="8"/>
  <c r="R313" i="8" s="1"/>
  <c r="R330" i="8" s="1"/>
  <c r="D290" i="8"/>
  <c r="C16" i="5"/>
  <c r="I84" i="8"/>
  <c r="I89" i="8" s="1"/>
  <c r="I92" i="8" s="1"/>
  <c r="I95" i="8" s="1"/>
  <c r="I98" i="8" s="1"/>
  <c r="O250" i="8"/>
  <c r="I13" i="5"/>
  <c r="G84" i="8"/>
  <c r="G89" i="8" s="1"/>
  <c r="G92" i="8" s="1"/>
  <c r="G95" i="8" s="1"/>
  <c r="G98" i="8" s="1"/>
  <c r="T84" i="8"/>
  <c r="T89" i="8" s="1"/>
  <c r="T92" i="8" s="1"/>
  <c r="T95" i="8" s="1"/>
  <c r="T98" i="8" s="1"/>
  <c r="M13" i="5"/>
  <c r="S178" i="8"/>
  <c r="S188" i="8" s="1"/>
  <c r="S207" i="8" s="1"/>
  <c r="S319" i="8"/>
  <c r="S313" i="8" s="1"/>
  <c r="S330" i="8" s="1"/>
  <c r="N178" i="8"/>
  <c r="N188" i="8" s="1"/>
  <c r="N207" i="8" s="1"/>
  <c r="N319" i="8"/>
  <c r="N313" i="8" s="1"/>
  <c r="N330" i="8" s="1"/>
  <c r="G237" i="8"/>
  <c r="G231" i="8" s="1"/>
  <c r="G250" i="8" s="1"/>
  <c r="G104" i="8"/>
  <c r="G114" i="8" s="1"/>
  <c r="G133" i="8" s="1"/>
  <c r="J250" i="8"/>
  <c r="K250" i="8"/>
  <c r="H104" i="8"/>
  <c r="H114" i="8" s="1"/>
  <c r="H133" i="8" s="1"/>
  <c r="H237" i="8"/>
  <c r="H231" i="8" s="1"/>
  <c r="H250" i="8" s="1"/>
  <c r="O12" i="5"/>
  <c r="N13" i="5"/>
  <c r="D104" i="8"/>
  <c r="D114" i="8" s="1"/>
  <c r="D133" i="8" s="1"/>
  <c r="D237" i="8"/>
  <c r="D231" i="8" s="1"/>
  <c r="D250" i="8" s="1"/>
  <c r="T178" i="8"/>
  <c r="T188" i="8" s="1"/>
  <c r="T207" i="8" s="1"/>
  <c r="T319" i="8"/>
  <c r="T313" i="8" s="1"/>
  <c r="T330" i="8" s="1"/>
  <c r="Q178" i="8"/>
  <c r="Q188" i="8" s="1"/>
  <c r="Q207" i="8" s="1"/>
  <c r="Q319" i="8"/>
  <c r="Q313" i="8" s="1"/>
  <c r="Q330" i="8" s="1"/>
  <c r="P178" i="8"/>
  <c r="P188" i="8" s="1"/>
  <c r="P207" i="8" s="1"/>
  <c r="P319" i="8"/>
  <c r="P313" i="8" s="1"/>
  <c r="P330" i="8" s="1"/>
  <c r="P237" i="8"/>
  <c r="P231" i="8" s="1"/>
  <c r="P250" i="8" s="1"/>
  <c r="P104" i="8"/>
  <c r="P114" i="8" s="1"/>
  <c r="P133" i="8" s="1"/>
  <c r="C319" i="8"/>
  <c r="C313" i="8" s="1"/>
  <c r="C330" i="8" s="1"/>
  <c r="C178" i="8"/>
  <c r="C188" i="8" s="1"/>
  <c r="C207" i="8" s="1"/>
  <c r="C209" i="8" s="1"/>
  <c r="C170" i="8"/>
  <c r="C172" i="8" s="1"/>
  <c r="M319" i="8"/>
  <c r="M313" i="8" s="1"/>
  <c r="M330" i="8" s="1"/>
  <c r="M178" i="8"/>
  <c r="M188" i="8" s="1"/>
  <c r="M207" i="8" s="1"/>
  <c r="H178" i="8"/>
  <c r="H188" i="8" s="1"/>
  <c r="H207" i="8" s="1"/>
  <c r="H319" i="8"/>
  <c r="H313" i="8" s="1"/>
  <c r="H330" i="8" s="1"/>
  <c r="O178" i="8"/>
  <c r="O188" i="8" s="1"/>
  <c r="O207" i="8" s="1"/>
  <c r="O319" i="8"/>
  <c r="O313" i="8" s="1"/>
  <c r="O330" i="8" s="1"/>
  <c r="E319" i="8"/>
  <c r="E313" i="8" s="1"/>
  <c r="E330" i="8" s="1"/>
  <c r="E178" i="8"/>
  <c r="E188" i="8" s="1"/>
  <c r="E207" i="8" s="1"/>
  <c r="N250" i="8"/>
  <c r="J84" i="8"/>
  <c r="J89" i="8" s="1"/>
  <c r="J92" i="8" s="1"/>
  <c r="J95" i="8" s="1"/>
  <c r="J98" i="8" s="1"/>
  <c r="L250" i="8"/>
  <c r="L319" i="8"/>
  <c r="L313" i="8" s="1"/>
  <c r="L330" i="8" s="1"/>
  <c r="L178" i="8"/>
  <c r="L188" i="8" s="1"/>
  <c r="L207" i="8" s="1"/>
  <c r="K178" i="8"/>
  <c r="K188" i="8" s="1"/>
  <c r="K207" i="8" s="1"/>
  <c r="K319" i="8"/>
  <c r="K313" i="8" s="1"/>
  <c r="K330" i="8" s="1"/>
  <c r="D89" i="8"/>
  <c r="D92" i="8" s="1"/>
  <c r="D95" i="8" s="1"/>
  <c r="D98" i="8" s="1"/>
  <c r="S250" i="8"/>
  <c r="D134" i="8"/>
  <c r="C227" i="8"/>
  <c r="C225" i="8" s="1"/>
  <c r="C222" i="8" s="1"/>
  <c r="C229" i="8" s="1"/>
  <c r="C251" i="8" s="1"/>
  <c r="G178" i="8" l="1"/>
  <c r="G188" i="8" s="1"/>
  <c r="G207" i="8" s="1"/>
  <c r="G319" i="8"/>
  <c r="G313" i="8" s="1"/>
  <c r="G330" i="8" s="1"/>
  <c r="I178" i="8"/>
  <c r="I188" i="8" s="1"/>
  <c r="I207" i="8" s="1"/>
  <c r="I319" i="8"/>
  <c r="I313" i="8" s="1"/>
  <c r="I330" i="8" s="1"/>
  <c r="D178" i="8"/>
  <c r="D188" i="8" s="1"/>
  <c r="D207" i="8" s="1"/>
  <c r="D319" i="8"/>
  <c r="D313" i="8" s="1"/>
  <c r="D330" i="8" s="1"/>
  <c r="J178" i="8"/>
  <c r="J188" i="8" s="1"/>
  <c r="J207" i="8" s="1"/>
  <c r="J319" i="8"/>
  <c r="J313" i="8" s="1"/>
  <c r="J330" i="8" s="1"/>
  <c r="D208" i="8"/>
  <c r="C309" i="8"/>
  <c r="C307" i="8" s="1"/>
  <c r="C304" i="8" s="1"/>
  <c r="C311" i="8" s="1"/>
  <c r="C331" i="8" s="1"/>
  <c r="D135" i="8"/>
  <c r="D171" i="8"/>
  <c r="D172" i="8" s="1"/>
  <c r="C269" i="8"/>
  <c r="C267" i="8" s="1"/>
  <c r="C264" i="8" s="1"/>
  <c r="C271" i="8" s="1"/>
  <c r="C291" i="8" s="1"/>
  <c r="P12" i="5"/>
  <c r="O13" i="5"/>
  <c r="D269" i="8" l="1"/>
  <c r="D267" i="8" s="1"/>
  <c r="D264" i="8" s="1"/>
  <c r="D271" i="8" s="1"/>
  <c r="D291" i="8" s="1"/>
  <c r="E171" i="8"/>
  <c r="E172" i="8" s="1"/>
  <c r="Q12" i="5"/>
  <c r="Q13" i="5" s="1"/>
  <c r="P13" i="5"/>
  <c r="E134" i="8"/>
  <c r="E135" i="8" s="1"/>
  <c r="D227" i="8"/>
  <c r="D225" i="8" s="1"/>
  <c r="D222" i="8" s="1"/>
  <c r="D229" i="8" s="1"/>
  <c r="D251" i="8" s="1"/>
  <c r="D209" i="8"/>
  <c r="C15" i="5" l="1"/>
  <c r="E227" i="8"/>
  <c r="E225" i="8" s="1"/>
  <c r="E222" i="8" s="1"/>
  <c r="E229" i="8" s="1"/>
  <c r="E251" i="8" s="1"/>
  <c r="F134" i="8"/>
  <c r="F135" i="8" s="1"/>
  <c r="E269" i="8"/>
  <c r="E267" i="8" s="1"/>
  <c r="E264" i="8" s="1"/>
  <c r="E271" i="8" s="1"/>
  <c r="E291" i="8" s="1"/>
  <c r="F171" i="8"/>
  <c r="F172" i="8" s="1"/>
  <c r="E208" i="8"/>
  <c r="E209" i="8" s="1"/>
  <c r="D309" i="8"/>
  <c r="D307" i="8" s="1"/>
  <c r="D304" i="8" s="1"/>
  <c r="D311" i="8" s="1"/>
  <c r="D331" i="8" s="1"/>
  <c r="F269" i="8" l="1"/>
  <c r="F267" i="8" s="1"/>
  <c r="F264" i="8" s="1"/>
  <c r="F271" i="8" s="1"/>
  <c r="F291" i="8" s="1"/>
  <c r="G171" i="8"/>
  <c r="G172" i="8" s="1"/>
  <c r="F227" i="8"/>
  <c r="F225" i="8" s="1"/>
  <c r="F222" i="8" s="1"/>
  <c r="F229" i="8" s="1"/>
  <c r="F251" i="8" s="1"/>
  <c r="G134" i="8"/>
  <c r="G135" i="8" s="1"/>
  <c r="F208" i="8"/>
  <c r="F209" i="8" s="1"/>
  <c r="E309" i="8"/>
  <c r="E307" i="8" s="1"/>
  <c r="E304" i="8" s="1"/>
  <c r="E311" i="8" s="1"/>
  <c r="E331" i="8" s="1"/>
  <c r="G227" i="8" l="1"/>
  <c r="G225" i="8" s="1"/>
  <c r="G222" i="8" s="1"/>
  <c r="G229" i="8" s="1"/>
  <c r="G251" i="8" s="1"/>
  <c r="H134" i="8"/>
  <c r="H135" i="8" s="1"/>
  <c r="G208" i="8"/>
  <c r="G209" i="8" s="1"/>
  <c r="F309" i="8"/>
  <c r="F307" i="8" s="1"/>
  <c r="F304" i="8" s="1"/>
  <c r="F311" i="8" s="1"/>
  <c r="F331" i="8" s="1"/>
  <c r="G269" i="8"/>
  <c r="G267" i="8" s="1"/>
  <c r="G264" i="8" s="1"/>
  <c r="G271" i="8" s="1"/>
  <c r="G291" i="8" s="1"/>
  <c r="H171" i="8"/>
  <c r="H172" i="8" s="1"/>
  <c r="G309" i="8" l="1"/>
  <c r="G307" i="8" s="1"/>
  <c r="G304" i="8" s="1"/>
  <c r="G311" i="8" s="1"/>
  <c r="G331" i="8" s="1"/>
  <c r="H208" i="8"/>
  <c r="H209" i="8" s="1"/>
  <c r="H269" i="8"/>
  <c r="H267" i="8" s="1"/>
  <c r="H264" i="8" s="1"/>
  <c r="H271" i="8" s="1"/>
  <c r="H291" i="8" s="1"/>
  <c r="I171" i="8"/>
  <c r="I172" i="8" s="1"/>
  <c r="H227" i="8"/>
  <c r="H225" i="8" s="1"/>
  <c r="H222" i="8" s="1"/>
  <c r="H229" i="8" s="1"/>
  <c r="H251" i="8" s="1"/>
  <c r="I134" i="8"/>
  <c r="I135" i="8" s="1"/>
  <c r="I269" i="8" l="1"/>
  <c r="I267" i="8" s="1"/>
  <c r="I264" i="8" s="1"/>
  <c r="I271" i="8" s="1"/>
  <c r="I291" i="8" s="1"/>
  <c r="J171" i="8"/>
  <c r="J172" i="8" s="1"/>
  <c r="I227" i="8"/>
  <c r="I225" i="8" s="1"/>
  <c r="I222" i="8" s="1"/>
  <c r="I229" i="8" s="1"/>
  <c r="I251" i="8" s="1"/>
  <c r="J134" i="8"/>
  <c r="J135" i="8" s="1"/>
  <c r="H309" i="8"/>
  <c r="H307" i="8" s="1"/>
  <c r="H304" i="8" s="1"/>
  <c r="H311" i="8" s="1"/>
  <c r="H331" i="8" s="1"/>
  <c r="I208" i="8"/>
  <c r="I209" i="8" s="1"/>
  <c r="J227" i="8" l="1"/>
  <c r="J225" i="8" s="1"/>
  <c r="J222" i="8" s="1"/>
  <c r="J229" i="8" s="1"/>
  <c r="J251" i="8" s="1"/>
  <c r="K134" i="8"/>
  <c r="K135" i="8" s="1"/>
  <c r="I309" i="8"/>
  <c r="I307" i="8" s="1"/>
  <c r="I304" i="8" s="1"/>
  <c r="I311" i="8" s="1"/>
  <c r="I331" i="8" s="1"/>
  <c r="J208" i="8"/>
  <c r="J209" i="8" s="1"/>
  <c r="J269" i="8"/>
  <c r="J267" i="8" s="1"/>
  <c r="J264" i="8" s="1"/>
  <c r="J271" i="8" s="1"/>
  <c r="J291" i="8" s="1"/>
  <c r="K171" i="8"/>
  <c r="K172" i="8" s="1"/>
  <c r="K227" i="8" l="1"/>
  <c r="K225" i="8" s="1"/>
  <c r="K222" i="8" s="1"/>
  <c r="K229" i="8" s="1"/>
  <c r="K251" i="8" s="1"/>
  <c r="L134" i="8"/>
  <c r="L135" i="8" s="1"/>
  <c r="J309" i="8"/>
  <c r="J307" i="8" s="1"/>
  <c r="J304" i="8" s="1"/>
  <c r="J311" i="8" s="1"/>
  <c r="J331" i="8" s="1"/>
  <c r="K208" i="8"/>
  <c r="K209" i="8" s="1"/>
  <c r="K269" i="8"/>
  <c r="K267" i="8" s="1"/>
  <c r="K264" i="8" s="1"/>
  <c r="K271" i="8" s="1"/>
  <c r="K291" i="8" s="1"/>
  <c r="L171" i="8"/>
  <c r="L172" i="8" s="1"/>
  <c r="K309" i="8" l="1"/>
  <c r="K307" i="8" s="1"/>
  <c r="K304" i="8" s="1"/>
  <c r="K311" i="8" s="1"/>
  <c r="K331" i="8" s="1"/>
  <c r="L208" i="8"/>
  <c r="L209" i="8" s="1"/>
  <c r="L227" i="8"/>
  <c r="L225" i="8" s="1"/>
  <c r="L222" i="8" s="1"/>
  <c r="L229" i="8" s="1"/>
  <c r="L251" i="8" s="1"/>
  <c r="M134" i="8"/>
  <c r="M135" i="8" s="1"/>
  <c r="L269" i="8"/>
  <c r="L267" i="8" s="1"/>
  <c r="L264" i="8" s="1"/>
  <c r="L271" i="8" s="1"/>
  <c r="L291" i="8" s="1"/>
  <c r="M171" i="8"/>
  <c r="M172" i="8" s="1"/>
  <c r="M227" i="8" l="1"/>
  <c r="M225" i="8" s="1"/>
  <c r="M222" i="8" s="1"/>
  <c r="M229" i="8" s="1"/>
  <c r="M251" i="8" s="1"/>
  <c r="N134" i="8"/>
  <c r="N135" i="8" s="1"/>
  <c r="L309" i="8"/>
  <c r="L307" i="8" s="1"/>
  <c r="L304" i="8" s="1"/>
  <c r="L311" i="8" s="1"/>
  <c r="L331" i="8" s="1"/>
  <c r="M208" i="8"/>
  <c r="M209" i="8" s="1"/>
  <c r="M269" i="8"/>
  <c r="M267" i="8" s="1"/>
  <c r="M264" i="8" s="1"/>
  <c r="M271" i="8" s="1"/>
  <c r="M291" i="8" s="1"/>
  <c r="N171" i="8"/>
  <c r="N172" i="8" s="1"/>
  <c r="M309" i="8" l="1"/>
  <c r="M307" i="8" s="1"/>
  <c r="M304" i="8" s="1"/>
  <c r="M311" i="8" s="1"/>
  <c r="M331" i="8" s="1"/>
  <c r="N208" i="8"/>
  <c r="N209" i="8" s="1"/>
  <c r="N269" i="8"/>
  <c r="N267" i="8" s="1"/>
  <c r="N264" i="8" s="1"/>
  <c r="N271" i="8" s="1"/>
  <c r="N291" i="8" s="1"/>
  <c r="O171" i="8"/>
  <c r="O172" i="8" s="1"/>
  <c r="N227" i="8"/>
  <c r="N225" i="8" s="1"/>
  <c r="N222" i="8" s="1"/>
  <c r="N229" i="8" s="1"/>
  <c r="N251" i="8" s="1"/>
  <c r="O134" i="8"/>
  <c r="O135" i="8" s="1"/>
  <c r="N309" i="8" l="1"/>
  <c r="N307" i="8" s="1"/>
  <c r="N304" i="8" s="1"/>
  <c r="N311" i="8" s="1"/>
  <c r="N331" i="8" s="1"/>
  <c r="O208" i="8"/>
  <c r="O209" i="8" s="1"/>
  <c r="O227" i="8"/>
  <c r="O225" i="8" s="1"/>
  <c r="O222" i="8" s="1"/>
  <c r="O229" i="8" s="1"/>
  <c r="O251" i="8" s="1"/>
  <c r="P134" i="8"/>
  <c r="P135" i="8" s="1"/>
  <c r="O269" i="8"/>
  <c r="O267" i="8" s="1"/>
  <c r="O264" i="8" s="1"/>
  <c r="O271" i="8" s="1"/>
  <c r="O291" i="8" s="1"/>
  <c r="P171" i="8"/>
  <c r="P172" i="8" s="1"/>
  <c r="P227" i="8" l="1"/>
  <c r="P225" i="8" s="1"/>
  <c r="P222" i="8" s="1"/>
  <c r="P229" i="8" s="1"/>
  <c r="P251" i="8" s="1"/>
  <c r="Q134" i="8"/>
  <c r="Q135" i="8" s="1"/>
  <c r="P269" i="8"/>
  <c r="P267" i="8" s="1"/>
  <c r="P264" i="8" s="1"/>
  <c r="P271" i="8" s="1"/>
  <c r="P291" i="8" s="1"/>
  <c r="Q171" i="8"/>
  <c r="Q172" i="8" s="1"/>
  <c r="O309" i="8"/>
  <c r="O307" i="8" s="1"/>
  <c r="O304" i="8" s="1"/>
  <c r="O311" i="8" s="1"/>
  <c r="O331" i="8" s="1"/>
  <c r="P208" i="8"/>
  <c r="P209" i="8" s="1"/>
  <c r="Q269" i="8" l="1"/>
  <c r="Q267" i="8" s="1"/>
  <c r="Q264" i="8" s="1"/>
  <c r="Q271" i="8" s="1"/>
  <c r="Q291" i="8" s="1"/>
  <c r="R171" i="8"/>
  <c r="R172" i="8" s="1"/>
  <c r="Q227" i="8"/>
  <c r="Q225" i="8" s="1"/>
  <c r="Q222" i="8" s="1"/>
  <c r="Q229" i="8" s="1"/>
  <c r="Q251" i="8" s="1"/>
  <c r="R134" i="8"/>
  <c r="R135" i="8" s="1"/>
  <c r="P309" i="8"/>
  <c r="P307" i="8" s="1"/>
  <c r="P304" i="8" s="1"/>
  <c r="P311" i="8" s="1"/>
  <c r="P331" i="8" s="1"/>
  <c r="Q208" i="8"/>
  <c r="Q209" i="8" s="1"/>
  <c r="R227" i="8" l="1"/>
  <c r="R225" i="8" s="1"/>
  <c r="R222" i="8" s="1"/>
  <c r="R229" i="8" s="1"/>
  <c r="R251" i="8" s="1"/>
  <c r="S134" i="8"/>
  <c r="S135" i="8" s="1"/>
  <c r="Q309" i="8"/>
  <c r="Q307" i="8" s="1"/>
  <c r="Q304" i="8" s="1"/>
  <c r="Q311" i="8" s="1"/>
  <c r="Q331" i="8" s="1"/>
  <c r="R208" i="8"/>
  <c r="R209" i="8" s="1"/>
  <c r="R269" i="8"/>
  <c r="R267" i="8" s="1"/>
  <c r="R264" i="8" s="1"/>
  <c r="R271" i="8" s="1"/>
  <c r="R291" i="8" s="1"/>
  <c r="S171" i="8"/>
  <c r="S172" i="8" s="1"/>
  <c r="R309" i="8" l="1"/>
  <c r="R307" i="8" s="1"/>
  <c r="R304" i="8" s="1"/>
  <c r="R311" i="8" s="1"/>
  <c r="R331" i="8" s="1"/>
  <c r="S208" i="8"/>
  <c r="S209" i="8" s="1"/>
  <c r="S227" i="8"/>
  <c r="S225" i="8" s="1"/>
  <c r="S222" i="8" s="1"/>
  <c r="S229" i="8" s="1"/>
  <c r="S251" i="8" s="1"/>
  <c r="T134" i="8"/>
  <c r="T135" i="8" s="1"/>
  <c r="T227" i="8" s="1"/>
  <c r="T225" i="8" s="1"/>
  <c r="T222" i="8" s="1"/>
  <c r="T229" i="8" s="1"/>
  <c r="T251" i="8" s="1"/>
  <c r="S269" i="8"/>
  <c r="S267" i="8" s="1"/>
  <c r="S264" i="8" s="1"/>
  <c r="S271" i="8" s="1"/>
  <c r="S291" i="8" s="1"/>
  <c r="T171" i="8"/>
  <c r="T172" i="8" s="1"/>
  <c r="T269" i="8" s="1"/>
  <c r="T267" i="8" s="1"/>
  <c r="T264" i="8" s="1"/>
  <c r="T271" i="8" s="1"/>
  <c r="T291" i="8" s="1"/>
  <c r="S309" i="8" l="1"/>
  <c r="S307" i="8" s="1"/>
  <c r="S304" i="8" s="1"/>
  <c r="S311" i="8" s="1"/>
  <c r="S331" i="8" s="1"/>
  <c r="T208" i="8"/>
  <c r="T209" i="8" s="1"/>
  <c r="T309" i="8" s="1"/>
  <c r="T307" i="8" s="1"/>
  <c r="T304" i="8" s="1"/>
  <c r="T311" i="8" s="1"/>
  <c r="T331" i="8" s="1"/>
</calcChain>
</file>

<file path=xl/comments1.xml><?xml version="1.0" encoding="utf-8"?>
<comments xmlns="http://schemas.openxmlformats.org/spreadsheetml/2006/main">
  <authors>
    <author>hubert.zobel</author>
  </authors>
  <commentList>
    <comment ref="G5" authorId="0" shapeId="0">
      <text>
        <r>
          <rPr>
            <b/>
            <sz val="8"/>
            <color indexed="81"/>
            <rFont val="Tahoma"/>
            <family val="2"/>
            <charset val="238"/>
          </rPr>
          <t>Maksymalna stopa współfinansowania dla tego działania określona w Uszczegółowieniu WRPO (wartość należy przenieść do tej komórki z arkusza założeń przy pomocy odpowiedniej formuły)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6" authorId="0" shapeId="0">
      <text>
        <r>
          <rPr>
            <b/>
            <sz val="8"/>
            <color indexed="81"/>
            <rFont val="Tahoma"/>
            <family val="2"/>
            <charset val="238"/>
          </rPr>
          <t>Wysokość niezdyskontowanych kosztów kwalifikowalnych projektu ustalonych na podstawie stosownych wytycznych. Wartość przeniesiona z arkuszy wynikowych dzięki odpowiedniej formule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  <charset val="238"/>
          </rPr>
          <t>Maksymalna stopa współfinansowania określona w odpowiednim programie pomocy publicznej (wartość należy przenieść do tej komórki z arkusza założeń przy pomocy odpowiedniej formuły)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  <charset val="238"/>
          </rPr>
          <t>Wysokość niezdyskontowanych kosztów kwalifikowalnych projektu ustalonych na podstawie stosownych wytycznych (uwaga na nieco inne zasady kwalifikowalności dla projektów objętych pomocą publiczną). Wartość przeniesiona z arkuszy wynikowych dzieki odpowiedniej formule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<sst xmlns="http://schemas.openxmlformats.org/spreadsheetml/2006/main" count="1204" uniqueCount="309">
  <si>
    <t>Bez projektu</t>
  </si>
  <si>
    <t>Z projektem</t>
  </si>
  <si>
    <t>Ceny stosowane w analizie (stałe/zmienne)</t>
  </si>
  <si>
    <t>Podatek VAT (kwalifikowalny/niekwalifikowalny)</t>
  </si>
  <si>
    <t xml:space="preserve">wskażnik rotacji należności </t>
  </si>
  <si>
    <t>wskaźnik rotacji zapasów</t>
  </si>
  <si>
    <t>wskaźnik rotacji zobowiązań</t>
  </si>
  <si>
    <t>obliczony w oparciu o dane historyczne</t>
  </si>
  <si>
    <t>Projekt            /               stan początkowy KON</t>
  </si>
  <si>
    <t>...</t>
  </si>
  <si>
    <t>Nakłady inwestycyjne 
(w tym nakłady odtworzeniowe)</t>
  </si>
  <si>
    <t>Wzrost PKB</t>
  </si>
  <si>
    <t>Stopa podatku dochodowego</t>
  </si>
  <si>
    <t>Stawka amortyzacji (wymienić w zależności od grupy środków trwałych i wartości niematerialnych i prawnych):</t>
  </si>
  <si>
    <t>Wartość rezydualna</t>
  </si>
  <si>
    <t>Lp.</t>
  </si>
  <si>
    <t>Kategoria/Okres projekcji</t>
  </si>
  <si>
    <t>Rok …</t>
  </si>
  <si>
    <t>A.</t>
  </si>
  <si>
    <t>I.</t>
  </si>
  <si>
    <t>1.</t>
  </si>
  <si>
    <t>a.</t>
  </si>
  <si>
    <t>b.</t>
  </si>
  <si>
    <t>2.</t>
  </si>
  <si>
    <t>II.</t>
  </si>
  <si>
    <t>Koszty operacyjne ogółem w tym:</t>
  </si>
  <si>
    <t>▪ amortyzacja</t>
  </si>
  <si>
    <t>▪ zużycie materiałów i energii</t>
  </si>
  <si>
    <t>▪ usługi obce</t>
  </si>
  <si>
    <t>▪ podatki i opłaty</t>
  </si>
  <si>
    <t>▪ wynagrodzenia</t>
  </si>
  <si>
    <t>▪ ubezpieczenia społeczne i inne świadczenia</t>
  </si>
  <si>
    <t>▪ pozostałe koszty rodzajowe</t>
  </si>
  <si>
    <t>▪ wartość sprzedanych towarów i materiałów</t>
  </si>
  <si>
    <t>Kapitał obrotowy netto</t>
  </si>
  <si>
    <t>▪ zapasy</t>
  </si>
  <si>
    <t>▪ należności krótkoterminowe</t>
  </si>
  <si>
    <t>3.</t>
  </si>
  <si>
    <t>Inne</t>
  </si>
  <si>
    <t>c.</t>
  </si>
  <si>
    <t>A</t>
  </si>
  <si>
    <t>I</t>
  </si>
  <si>
    <t>B</t>
  </si>
  <si>
    <t>C</t>
  </si>
  <si>
    <t>D</t>
  </si>
  <si>
    <t>E</t>
  </si>
  <si>
    <t>F</t>
  </si>
  <si>
    <t>G</t>
  </si>
  <si>
    <t>H</t>
  </si>
  <si>
    <t>III.</t>
  </si>
  <si>
    <t>IV.</t>
  </si>
  <si>
    <t>V.</t>
  </si>
  <si>
    <t>Przepływy środków pieniężnych z działalności operacyjnej</t>
  </si>
  <si>
    <t>Przepływy środków pieniężnych z działalności inwestycyjnej</t>
  </si>
  <si>
    <t>Przepływy środków pieniężnych z działalności finansowej</t>
  </si>
  <si>
    <t>Przepływy pieniężne netto razem</t>
  </si>
  <si>
    <t>Środki pieniężne na początek okresu</t>
  </si>
  <si>
    <t>Środki pieniężne na koniec okresu</t>
  </si>
  <si>
    <t>Przychody operacyjne</t>
  </si>
  <si>
    <t>Koszty operacyjne bez amortyzacji</t>
  </si>
  <si>
    <t>Stopa dyskontowa</t>
  </si>
  <si>
    <t>Finansowa zaktualizowana wartość netto z inwestycji (FNPV/C)</t>
  </si>
  <si>
    <t>Finansowa wewnętrzna stopa zwrotu z inwestycji (FRR/C)</t>
  </si>
  <si>
    <t>Nakłady odtworzeniowe</t>
  </si>
  <si>
    <t>Zmiana kapitału obrotowego netto</t>
  </si>
  <si>
    <t>Komentarz</t>
  </si>
  <si>
    <t>Koszty operacyjne</t>
  </si>
  <si>
    <t>Plan kredytowy</t>
  </si>
  <si>
    <t>Przyjęte założenia</t>
  </si>
  <si>
    <t>Tabela 1</t>
  </si>
  <si>
    <t>Wzrost wynagrodzeń (realny)</t>
  </si>
  <si>
    <t>Plan amortyzacji (w tym obliczenie wartości rezydualnej)</t>
  </si>
  <si>
    <t>Inne istotne z punktu widzenia projektu (wymienić)</t>
  </si>
  <si>
    <t>Projekt</t>
  </si>
  <si>
    <t>Przepływy pieniężne zdyskontowane</t>
  </si>
  <si>
    <t>Kapitał obrotowy (obliczenia historycznych wskaźników rotacji)</t>
  </si>
  <si>
    <t>Nakłady inwestycyjne dotyczące realizacji projektu</t>
  </si>
  <si>
    <t>Tabela 3 Nakłady odtworzeniowe</t>
  </si>
  <si>
    <t>▪ nakłady netto</t>
  </si>
  <si>
    <t>▪ podatek VAT</t>
  </si>
  <si>
    <t>Tabela 4 Przychody i koszty operacyjne</t>
  </si>
  <si>
    <t>stałe</t>
  </si>
  <si>
    <t>▪ zobowiązania krótkoterminowe z wyłączeniem pożyczek i kredytów</t>
  </si>
  <si>
    <t>Okres referencyjny (odniesienia)</t>
  </si>
  <si>
    <t>WIBOR 1 roczny</t>
  </si>
  <si>
    <t>Tabela 5 Kapitał obrotowy - NIE DOTYCZY JST I JEDNOSTEK BUDŻETOWYCH</t>
  </si>
  <si>
    <t>Scenariusze</t>
  </si>
  <si>
    <t>Zmienne krytyczne</t>
  </si>
  <si>
    <t>(wartości skumulowanych przepływów pieniężnych w ciągu kolejnych lat eksploatacji projektu)</t>
  </si>
  <si>
    <t>Wariant wyjściowy</t>
  </si>
  <si>
    <t>Wariant pesymistyczny</t>
  </si>
  <si>
    <t>FNPV/C</t>
  </si>
  <si>
    <t>FRR/C</t>
  </si>
  <si>
    <t>Ryzyko</t>
  </si>
  <si>
    <t>Komentarze</t>
  </si>
  <si>
    <t>Prawdo-podobieństwo: niskie, średnie, wysokie</t>
  </si>
  <si>
    <t xml:space="preserve">Przychody ze sprzedaży produktów / usług / towarów </t>
  </si>
  <si>
    <t>Spadek popytu na usługi o 10% po zakończeniu realizacji projektu</t>
  </si>
  <si>
    <t>Zwiększenie nakładów inwestycyjnych o 10%</t>
  </si>
  <si>
    <t>Wzrost najbardziej istotnego (najwyższego) kosztu eksploatacyjnego o 10%</t>
  </si>
  <si>
    <t>II</t>
  </si>
  <si>
    <t>Wydatki</t>
  </si>
  <si>
    <t>III</t>
  </si>
  <si>
    <t>IV</t>
  </si>
  <si>
    <t>V</t>
  </si>
  <si>
    <t>Wpływy</t>
  </si>
  <si>
    <t>Razem wydatki kwalifikowane</t>
  </si>
  <si>
    <t>Razem wydatki niekwalifikowane</t>
  </si>
  <si>
    <t>MaxCRpa(pp)</t>
  </si>
  <si>
    <t>Dotacja UE                                                                
Dotacja UE = EC x MaxCRpa(pp)</t>
  </si>
  <si>
    <t>MaxCRpa</t>
  </si>
  <si>
    <t>Przychody ze sprzedaży i zrównane z nimi</t>
  </si>
  <si>
    <t>Przychód ze sprzedaży produktów</t>
  </si>
  <si>
    <t>Zmiana stanu produktów</t>
  </si>
  <si>
    <t>Koszt wytworzenia produktów na własne potrzeby jednostki</t>
  </si>
  <si>
    <t>Przychód ze sprzedaży towarów i materiałów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</si>
  <si>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</si>
  <si>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</si>
  <si>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</si>
  <si>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</si>
  <si>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</si>
  <si>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</si>
  <si>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VI</t>
  </si>
  <si>
    <t>Ubezpieczenia społeczne i inne świadczenia</t>
  </si>
  <si>
    <t>VII</t>
  </si>
  <si>
    <t>Pozostałe koszty rodzajowe</t>
  </si>
  <si>
    <t>VIII</t>
  </si>
  <si>
    <t>Wartość sprzedanych towarów i materiałów</t>
  </si>
  <si>
    <t>Zysk/strata ze sprzedaży</t>
  </si>
  <si>
    <t>Pozostałe przychody operacyjne</t>
  </si>
  <si>
    <t>Dotacje</t>
  </si>
  <si>
    <t>Inne przychody operacyjne</t>
  </si>
  <si>
    <t>Pozostałe koszty operacyjne</t>
  </si>
  <si>
    <t>Zysk/Strata na działalności operacyjnej</t>
  </si>
  <si>
    <t>Przychody finansowe</t>
  </si>
  <si>
    <t>Koszty finansowe</t>
  </si>
  <si>
    <t>Zysk/Strata brutto na działalności gospodarczej</t>
  </si>
  <si>
    <t>Zyski nadzwyczajne</t>
  </si>
  <si>
    <t>Straty nadzwyczajne</t>
  </si>
  <si>
    <t>J.</t>
  </si>
  <si>
    <t>Zysk/Strata brutto</t>
  </si>
  <si>
    <t>K.</t>
  </si>
  <si>
    <t>Podatek dochodowy od osób prawnych</t>
  </si>
  <si>
    <t>L.</t>
  </si>
  <si>
    <t>Pozostałe obowiązkowe obciążenia</t>
  </si>
  <si>
    <t>M.</t>
  </si>
  <si>
    <t>Zysk/Strata netto</t>
  </si>
  <si>
    <t>Korekty razem</t>
  </si>
  <si>
    <t>(+) Amortyzacja</t>
  </si>
  <si>
    <t>(+/-) Zyski/Straty z tyt. różnic kursowych</t>
  </si>
  <si>
    <t>(+) Odsetki zapłacone, (-) odsetki uzyskanie, (-) udziały w zyskach</t>
  </si>
  <si>
    <t>(+/-) Zysk/Strata z działalności inwestycyjnej</t>
  </si>
  <si>
    <t>(+) Zmiana stanu rezerw</t>
  </si>
  <si>
    <t>(-) Zmiana zapotrzebowania na KON</t>
  </si>
  <si>
    <t>(-/+) Zmiana stanu rozliczeń międzyokresowych</t>
  </si>
  <si>
    <t>Inne korekty</t>
  </si>
  <si>
    <t>Przepływy pieniężne netto z działalności operacyjnej, razem</t>
  </si>
  <si>
    <t>1. Wpływy</t>
  </si>
  <si>
    <t>2. Wydatki</t>
  </si>
  <si>
    <t>Przepływy pieniężne netto z działalności inwestycyjnej, razem</t>
  </si>
  <si>
    <t>a. wpływy netto z wydania udziałów (emisji akcji) i innych instrumentów kapitałowych oraz dopłat do kapitału</t>
  </si>
  <si>
    <t>b. dotacje UE do projektu</t>
  </si>
  <si>
    <t>c. pozostałe dotacje</t>
  </si>
  <si>
    <t>d. kredyty i pożyczki</t>
  </si>
  <si>
    <t>e. emisja dłużnych papierów wartościowych</t>
  </si>
  <si>
    <t>f. inne wpływy finansowe</t>
  </si>
  <si>
    <t>a. spłaty kredytów i pożyczek</t>
  </si>
  <si>
    <t>b. odsetki</t>
  </si>
  <si>
    <t>c. raty leasingu finansowego</t>
  </si>
  <si>
    <t>d. inne wydatki finansowe</t>
  </si>
  <si>
    <t>Przepływy pieniężne netto z działalności finansowej, razem</t>
  </si>
  <si>
    <t>Aktywa trwałe</t>
  </si>
  <si>
    <t>Wartości niematerialne i prawne</t>
  </si>
  <si>
    <t>Rzeczowe aktywa trwałe w tym:</t>
  </si>
  <si>
    <t>Środki trwałe</t>
  </si>
  <si>
    <t>Środki trwałe w budowie</t>
  </si>
  <si>
    <t>Należności długoterminowe</t>
  </si>
  <si>
    <t>Inwestycje długoterminowe</t>
  </si>
  <si>
    <t>Długoterminowe rozliczenia międzyokresowe</t>
  </si>
  <si>
    <t>Aktywa obrotowe</t>
  </si>
  <si>
    <t>Zapasy</t>
  </si>
  <si>
    <t>Należności krótkoterminowe</t>
  </si>
  <si>
    <t>Inwestycje krótkoterminowe w tym:</t>
  </si>
  <si>
    <t>Papiery wartościowe</t>
  </si>
  <si>
    <t>Środki pieniężne</t>
  </si>
  <si>
    <t>Krótkoterminowe rozliczenia międzyokresowe</t>
  </si>
  <si>
    <t>AKTYWA RAZEM</t>
  </si>
  <si>
    <t>PASYWA</t>
  </si>
  <si>
    <t>Kapitał własny</t>
  </si>
  <si>
    <t>Kapitał podstawowy</t>
  </si>
  <si>
    <t>Kapitał zapasowy</t>
  </si>
  <si>
    <t>Kapitał z aktualizacji wyceny</t>
  </si>
  <si>
    <t>Pozostałe kapitały rezerwowe</t>
  </si>
  <si>
    <t>Zysk (strata) z lat ubiegłych</t>
  </si>
  <si>
    <t>VI.</t>
  </si>
  <si>
    <t>Zysk (strata) netto</t>
  </si>
  <si>
    <t>Zobowiązania i rezerwy na zobowiązania</t>
  </si>
  <si>
    <t>Rezerwy na zobowiązania</t>
  </si>
  <si>
    <t>Zobowiązania długoterminowe</t>
  </si>
  <si>
    <t>Kredyty i pożyczki</t>
  </si>
  <si>
    <t>Pozostałe zobowiązania długoterminowe</t>
  </si>
  <si>
    <t>Zobowiązania krótkoterminowe</t>
  </si>
  <si>
    <t>Z tytułu dostaw i usług</t>
  </si>
  <si>
    <t>Pozostałe zobowiązania krótkoterminowe</t>
  </si>
  <si>
    <t>Rozliczenia międzyokresowe (rozliczenie dotacji)</t>
  </si>
  <si>
    <t>Rozliczenie dotacji</t>
  </si>
  <si>
    <t>Inne rozlczenia międzyokresowe</t>
  </si>
  <si>
    <t>PASYWA RAZEM</t>
  </si>
  <si>
    <t>kontrola</t>
  </si>
  <si>
    <t>WPŁYWY RAZEM</t>
  </si>
  <si>
    <t>Przychody operacyjne (pochodzące od bezpośrednich użytkowników)</t>
  </si>
  <si>
    <t>WYDATKI RAZEM</t>
  </si>
  <si>
    <t>Przepływy pieniężne netto</t>
  </si>
  <si>
    <t>Rok n-2</t>
  </si>
  <si>
    <t>Rok n-1</t>
  </si>
  <si>
    <t>Rok n</t>
  </si>
  <si>
    <t>Wpływy netto z wydania udziałów (emisji akcji) i innych instrumentów kapitałowych oraz dopłat do kapitału</t>
  </si>
  <si>
    <t>Emisja dłużnych papierów wartościowych</t>
  </si>
  <si>
    <t>Inne wpływy finansowe</t>
  </si>
  <si>
    <t>Spłaty kredytów i pożyczek</t>
  </si>
  <si>
    <t>Odsetki</t>
  </si>
  <si>
    <t>Inne wydatki finansowe</t>
  </si>
  <si>
    <t>…lat</t>
  </si>
  <si>
    <t>Stopa dyskontowa:</t>
  </si>
  <si>
    <t xml:space="preserve"> - stosowana w analizie finansowej</t>
  </si>
  <si>
    <t xml:space="preserve"> - stosowana w analizie ekonomicznej</t>
  </si>
  <si>
    <t>Stopa referencyjna NBP</t>
  </si>
  <si>
    <t>wg tabeli na dzień.....</t>
  </si>
  <si>
    <t>Maksymalny poziom dofinansowania projektu ze środków WRPO dla tej inwestycji (MaxCRpa)</t>
  </si>
  <si>
    <t>Maksymalną stopa współfinansowania określona dla danej inwestycji w odpowiednim programie pomocy publicznej - MaxCRpa(pp)</t>
  </si>
  <si>
    <t>Orientacyjny koszt całkowity projektu</t>
  </si>
  <si>
    <t>należy podać zgodnie z Uchwałą Zarządu Województwa Wielkopolskiego</t>
  </si>
  <si>
    <t>Przewidywany poziom dofinansowania</t>
  </si>
  <si>
    <t>Kurs PLN/EUR przyjęty do obliczeń</t>
  </si>
  <si>
    <r>
      <t>współczynnik dyskontowy (r=4%) - d</t>
    </r>
    <r>
      <rPr>
        <i/>
        <vertAlign val="subscript"/>
        <sz val="10"/>
        <rFont val="Arial"/>
        <family val="2"/>
      </rPr>
      <t>t</t>
    </r>
    <r>
      <rPr>
        <i/>
        <sz val="10"/>
        <rFont val="Arial"/>
        <family val="2"/>
      </rPr>
      <t>=1/(1+r)</t>
    </r>
    <r>
      <rPr>
        <i/>
        <vertAlign val="superscript"/>
        <sz val="10"/>
        <rFont val="Arial"/>
        <family val="2"/>
      </rPr>
      <t>t</t>
    </r>
  </si>
  <si>
    <t>w oparciu o wytyczne dla WRPO 2014+</t>
  </si>
  <si>
    <t>Uszczegółowienie WRPO 2014+</t>
  </si>
  <si>
    <t>Zdyskontowane koszty</t>
  </si>
  <si>
    <t>Podać zgodnie z przyjętą w jednostce polityką rachunkowości.</t>
  </si>
  <si>
    <t>Nakłady inwestycyjne wykazać w latach ich faktycznego poniesienia niezależnie od przyjętego okresu odniesienia</t>
  </si>
  <si>
    <t>Dane należy przedstawić zgodnie z przyjętym okresem odniesienia</t>
  </si>
  <si>
    <t>Zmiana kapitału obrotowego netto (w fazie inwestycyjnej)</t>
  </si>
  <si>
    <t xml:space="preserve">Dane należy przedstawić zgodnie z przyjętym okresem odniesienia </t>
  </si>
  <si>
    <t>Zaleca się oparcie prognoz o zaktualizowane warianty rozwoju gospodarczego Polski. W przypadku przyjęcia innych wskaźników i stawek referencyjnych proszę wskazać ich źródło.</t>
  </si>
  <si>
    <t>Dla projektów w trybie pozakonkursowym:</t>
  </si>
  <si>
    <t>nakłady  kwalifikowalne</t>
  </si>
  <si>
    <t>nakłady kwalifikowalne -VAT (jeżeli dotyczy)</t>
  </si>
  <si>
    <t xml:space="preserve">nakłady niekwalifikowalne </t>
  </si>
  <si>
    <t>nakłady niekwalifikowlane- VAT (jeżeli dotyczy)</t>
  </si>
  <si>
    <t xml:space="preserve">II. </t>
  </si>
  <si>
    <t xml:space="preserve">Koszty operacyjne projektu w fazie jego realizacji </t>
  </si>
  <si>
    <t>koszty  kwalifikowalne</t>
  </si>
  <si>
    <t>koszty kwalifikowalne -VAT (jeżeli dotyczy)</t>
  </si>
  <si>
    <t xml:space="preserve">koszty niekwalifikowalne </t>
  </si>
  <si>
    <t>koszty niekwalifikowlane- VAT (jeżeli dotyczy)</t>
  </si>
  <si>
    <t>Całkowite wydatki ponoszone w związku z  realizacją projektu</t>
  </si>
  <si>
    <t>Podać podstawę prawną przyjętą do określenia stawki podatku dochodowego</t>
  </si>
  <si>
    <t>Tabela 2 Nakłady inwestycyjne na projekt oraz koszty operacyjne nie stanowiące nakładów inwestycyjnych</t>
  </si>
  <si>
    <t>Zdyskontowane przychody</t>
  </si>
  <si>
    <t xml:space="preserve">Zysk operacyjny </t>
  </si>
  <si>
    <t>Koszty kwalifikowalne (EC)</t>
  </si>
  <si>
    <t>Zysk operacyjny</t>
  </si>
  <si>
    <t>Krok 1</t>
  </si>
  <si>
    <t>Krok 2</t>
  </si>
  <si>
    <t>Rodzaj wydatku</t>
  </si>
  <si>
    <t>Wartość w zł</t>
  </si>
  <si>
    <t>Koszt kwalifikowalny wg GBER</t>
  </si>
  <si>
    <t>Koszty kwalifikowalny wg WRPO</t>
  </si>
  <si>
    <t>TAK/NIE*</t>
  </si>
  <si>
    <t>…</t>
  </si>
  <si>
    <t>Wydatki razem</t>
  </si>
  <si>
    <t>X</t>
  </si>
  <si>
    <t>Koszty kwalifikowalne wg GBER</t>
  </si>
  <si>
    <t>Koszty kwalifikowalne wg WRPO</t>
  </si>
  <si>
    <t>L.p</t>
  </si>
  <si>
    <t>Zdyskontowane koszty kwalifikowalne</t>
  </si>
  <si>
    <t xml:space="preserve"> - stosowana dla pomocy publicznej</t>
  </si>
  <si>
    <t>zgodnie z Rozporządzeniem Komisji (UE) Nr 651/2014</t>
  </si>
  <si>
    <t>projekty generujące dochód - średnia arytmetyczna kursów średnich miesięcznych NBP z ostatnich sześciu miesięcy poprzedzających miesiąc złożenia wniosku o dofinansowanie</t>
  </si>
  <si>
    <t>Maksymalna dopuszczalna kwota pomocy z EFRR                                                             
(EC x MaxCRpa)</t>
  </si>
  <si>
    <t>Maksymalna nominalna wartość pomocy inwestycyjnej (GBER)</t>
  </si>
  <si>
    <t>Koszty kwalifikowalne (EC) wg GBER</t>
  </si>
  <si>
    <t>Koszty kwalifikowalne (EC) wg WRPO</t>
  </si>
  <si>
    <r>
      <t xml:space="preserve">* </t>
    </r>
    <r>
      <rPr>
        <sz val="8"/>
        <rFont val="Arial"/>
        <family val="2"/>
        <charset val="238"/>
      </rPr>
      <t>należy wpisać TAK lub NIE, w podsumowaniu tabeli w białym polu odpowiedniej kolumny należy wpisać wartość kosztów kwalifikowalnych</t>
    </r>
  </si>
  <si>
    <t>Całkowite nakłady inwestycyjne i odtworzeniowe</t>
  </si>
  <si>
    <t>Rok n-3</t>
  </si>
  <si>
    <t>Rok n oznacza rok złożenia wniosku o dofinansowanie. Kolumnę Rok n należy wypełnić w sytuacji, gdy rok złożenia wniosku o dofinansowanie nie jest jednocześnie rokiem bazowym, tj. pierwszym rokiem przyjętego okresu odniesienia.</t>
  </si>
  <si>
    <t>(wypełnić na podstawie obliczeń z zakładki 14 Zysk operacyjny)</t>
  </si>
  <si>
    <t>Tabela 6 Indywidualna weryfikacja</t>
  </si>
  <si>
    <t>Tabela 8 Finansowa efektywność inwestycji - Projekt [zł]</t>
  </si>
  <si>
    <t>Tabela 7 Wskaźnik intensywności pomocy</t>
  </si>
  <si>
    <t>Tabela 9 Pro forma rachunek zysków i strat - Projekt [zł]</t>
  </si>
  <si>
    <t>Tabela 10 Pro forma rachunek zysków i strat - beneficjent bez projektu [zł]</t>
  </si>
  <si>
    <t>Tabela 11 Pro forma rachunek zysków i strat - beneficjent z projektem [zł]</t>
  </si>
  <si>
    <t>Tabela 12 Pro forma sprawozdanie z przepływów pieniężnych - Projekt [zł]</t>
  </si>
  <si>
    <t>Tabela 13 Pro forma sprawozdanie z przepływów pieniężnych - beneficjent bez projektu [zł]</t>
  </si>
  <si>
    <t>Tabela 14 Pro forma sprawozdanie z przepływów pieniężnych - beneficjent z projektem [zł] (Weryfikacja trwałości finansowej beneficjenta z projektem)</t>
  </si>
  <si>
    <t>Tabela 15 Pro forma bilans majątkowy - Projekt [zł]</t>
  </si>
  <si>
    <t>Tabela 16 Pro forma bilans majątkowy - beneficjent bez projektu [zł]</t>
  </si>
  <si>
    <t>Tabela 17 Pro forma bilans majątkowy - beneficjent z projektem [zł]</t>
  </si>
  <si>
    <t>Tabela 18 Analiza wrażliwości - scenariusze</t>
  </si>
  <si>
    <t>Tabela 19 Analiza wrażliwości - obliczenie FNPV/C i FRR/C</t>
  </si>
  <si>
    <t>Tabela 20 Analiza ryzyka</t>
  </si>
  <si>
    <t>Tabela 21 Rachunek zysków i strat</t>
  </si>
  <si>
    <t xml:space="preserve">Tabela 22 Bilans majątkowy </t>
  </si>
  <si>
    <t xml:space="preserve">Tabela 23 Sprawozdanie z przepływów pieniężnych </t>
  </si>
  <si>
    <t xml:space="preserve">Tabela 24 Koszty kwalifikowalne </t>
  </si>
  <si>
    <t>Poniższe założenia w części pokrywają się z założeniami wymaganymi we wstępnej części Instrukcji do sporządzenia SW analizy finansowej.                               W zależności od potrzeb proszę wstawić odpowiednią liczbę wierszy</t>
  </si>
  <si>
    <t>Analizę wrażliwości i ryzyka należy sporządzić dla Wnioskodawcy z projektem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</si>
</sst>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.0%"/>
    <numFmt numFmtId="165" formatCode="#,##0.0000"/>
    <numFmt numFmtId="166" formatCode="_-* #,##0.0000\ _z_ł_-;\-* #,##0.0000\ _z_ł_-;_-* &quot;-&quot;??\ _z_ł_-;_-@_-"/>
    <numFmt numFmtId="167" formatCode="_-* #,##0.00000000000\ _z_ł_-;\-* #,##0.00000000000\ _z_ł_-;_-* &quot;-&quot;??\ _z_ł_-;_-@_-"/>
    <numFmt numFmtId="168" formatCode="#,##0.00_ ;\-#,##0.00\ "/>
  </numFmts>
  <fonts count="35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P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vertAlign val="subscript"/>
      <sz val="10"/>
      <name val="Arial"/>
      <family val="2"/>
    </font>
    <font>
      <i/>
      <vertAlign val="superscript"/>
      <sz val="10"/>
      <name val="Arial"/>
      <family val="2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indexed="17"/>
      <name val="Arial"/>
      <family val="2"/>
    </font>
    <font>
      <strike/>
      <sz val="10"/>
      <name val="Arial"/>
      <family val="2"/>
      <charset val="238"/>
    </font>
    <font>
      <b/>
      <strike/>
      <sz val="10"/>
      <name val="Arial"/>
      <family val="2"/>
      <charset val="238"/>
    </font>
    <font>
      <sz val="9"/>
      <color indexed="8"/>
      <name val="Arial"/>
      <family val="2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" fillId="0" borderId="0"/>
    <xf numFmtId="0" fontId="2" fillId="0" borderId="0"/>
    <xf numFmtId="9" fontId="1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wrapText="1" indent="1"/>
    </xf>
    <xf numFmtId="0" fontId="7" fillId="0" borderId="1" xfId="0" applyFont="1" applyBorder="1" applyAlignment="1">
      <alignment horizontal="left" wrapText="1" indent="1"/>
    </xf>
    <xf numFmtId="0" fontId="4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3" fontId="5" fillId="0" borderId="0" xfId="3" applyFont="1" applyAlignment="1">
      <alignment horizontal="left"/>
    </xf>
    <xf numFmtId="0" fontId="4" fillId="0" borderId="0" xfId="0" applyFont="1" applyAlignment="1">
      <alignment horizontal="center"/>
    </xf>
    <xf numFmtId="3" fontId="4" fillId="0" borderId="0" xfId="3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5" fillId="3" borderId="1" xfId="0" applyNumberFormat="1" applyFont="1" applyFill="1" applyBorder="1" applyAlignment="1">
      <alignment horizontal="center"/>
    </xf>
    <xf numFmtId="43" fontId="13" fillId="5" borderId="0" xfId="0" applyNumberFormat="1" applyFont="1" applyFill="1"/>
    <xf numFmtId="43" fontId="13" fillId="0" borderId="0" xfId="0" applyNumberFormat="1" applyFont="1"/>
    <xf numFmtId="43" fontId="14" fillId="0" borderId="0" xfId="0" applyNumberFormat="1" applyFont="1"/>
    <xf numFmtId="0" fontId="13" fillId="3" borderId="1" xfId="3" applyNumberFormat="1" applyFont="1" applyFill="1" applyBorder="1" applyAlignment="1">
      <alignment horizontal="center"/>
    </xf>
    <xf numFmtId="43" fontId="13" fillId="0" borderId="1" xfId="0" applyNumberFormat="1" applyFont="1" applyBorder="1"/>
    <xf numFmtId="43" fontId="14" fillId="0" borderId="0" xfId="0" applyNumberFormat="1" applyFont="1" applyBorder="1"/>
    <xf numFmtId="43" fontId="14" fillId="0" borderId="1" xfId="0" applyNumberFormat="1" applyFont="1" applyBorder="1" applyAlignment="1">
      <alignment horizontal="right" wrapText="1"/>
    </xf>
    <xf numFmtId="43" fontId="13" fillId="2" borderId="1" xfId="0" applyNumberFormat="1" applyFont="1" applyFill="1" applyBorder="1" applyAlignment="1">
      <alignment horizontal="right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43" fontId="15" fillId="0" borderId="1" xfId="0" applyNumberFormat="1" applyFont="1" applyBorder="1" applyAlignment="1">
      <alignment horizontal="right" vertical="center" wrapText="1"/>
    </xf>
    <xf numFmtId="43" fontId="14" fillId="0" borderId="1" xfId="0" applyNumberFormat="1" applyFont="1" applyBorder="1" applyAlignment="1">
      <alignment horizontal="right" vertical="center" wrapText="1"/>
    </xf>
    <xf numFmtId="43" fontId="13" fillId="3" borderId="1" xfId="0" applyNumberFormat="1" applyFont="1" applyFill="1" applyBorder="1" applyAlignment="1">
      <alignment horizontal="right" vertical="center" wrapText="1"/>
    </xf>
    <xf numFmtId="43" fontId="15" fillId="2" borderId="1" xfId="0" applyNumberFormat="1" applyFont="1" applyFill="1" applyBorder="1" applyAlignment="1">
      <alignment horizontal="right" wrapText="1"/>
    </xf>
    <xf numFmtId="43" fontId="14" fillId="0" borderId="0" xfId="0" applyNumberFormat="1" applyFont="1" applyBorder="1" applyAlignment="1">
      <alignment horizontal="right" vertical="center" wrapText="1"/>
    </xf>
    <xf numFmtId="43" fontId="0" fillId="0" borderId="0" xfId="0" applyNumberFormat="1" applyAlignment="1">
      <alignment horizontal="right" vertical="center" wrapText="1"/>
    </xf>
    <xf numFmtId="0" fontId="7" fillId="0" borderId="0" xfId="0" applyFont="1" applyFill="1"/>
    <xf numFmtId="0" fontId="0" fillId="0" borderId="0" xfId="0" applyAlignment="1">
      <alignment vertical="center"/>
    </xf>
    <xf numFmtId="165" fontId="12" fillId="0" borderId="1" xfId="0" applyNumberFormat="1" applyFont="1" applyFill="1" applyBorder="1" applyAlignment="1">
      <alignment vertical="center"/>
    </xf>
    <xf numFmtId="0" fontId="8" fillId="0" borderId="0" xfId="0" applyFont="1" applyBorder="1"/>
    <xf numFmtId="0" fontId="8" fillId="3" borderId="1" xfId="0" applyNumberFormat="1" applyFont="1" applyFill="1" applyBorder="1"/>
    <xf numFmtId="0" fontId="8" fillId="2" borderId="1" xfId="0" applyFont="1" applyFill="1" applyBorder="1"/>
    <xf numFmtId="0" fontId="8" fillId="0" borderId="1" xfId="0" applyFont="1" applyBorder="1"/>
    <xf numFmtId="0" fontId="7" fillId="0" borderId="1" xfId="0" applyFont="1" applyBorder="1" applyAlignment="1">
      <alignment horizontal="left" indent="1"/>
    </xf>
    <xf numFmtId="0" fontId="8" fillId="3" borderId="1" xfId="0" applyFont="1" applyFill="1" applyBorder="1"/>
    <xf numFmtId="0" fontId="12" fillId="0" borderId="1" xfId="0" applyFont="1" applyBorder="1"/>
    <xf numFmtId="0" fontId="7" fillId="0" borderId="0" xfId="0" applyFont="1" applyBorder="1"/>
    <xf numFmtId="0" fontId="12" fillId="2" borderId="1" xfId="0" applyFont="1" applyFill="1" applyBorder="1" applyAlignment="1">
      <alignment horizontal="left" indent="1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 indent="1"/>
    </xf>
    <xf numFmtId="0" fontId="17" fillId="0" borderId="0" xfId="0" applyFont="1"/>
    <xf numFmtId="0" fontId="7" fillId="0" borderId="1" xfId="4" applyFont="1" applyBorder="1" applyAlignment="1">
      <alignment horizontal="left" vertical="center" wrapText="1" indent="1"/>
    </xf>
    <xf numFmtId="43" fontId="8" fillId="0" borderId="0" xfId="0" applyNumberFormat="1" applyFont="1" applyBorder="1"/>
    <xf numFmtId="43" fontId="1" fillId="0" borderId="0" xfId="0" applyNumberFormat="1" applyFont="1" applyBorder="1"/>
    <xf numFmtId="0" fontId="1" fillId="0" borderId="0" xfId="0" applyFont="1" applyBorder="1"/>
    <xf numFmtId="0" fontId="11" fillId="0" borderId="0" xfId="0" applyNumberFormat="1" applyFont="1" applyBorder="1"/>
    <xf numFmtId="43" fontId="11" fillId="0" borderId="0" xfId="0" applyNumberFormat="1" applyFont="1" applyBorder="1"/>
    <xf numFmtId="0" fontId="11" fillId="0" borderId="0" xfId="0" applyFont="1" applyBorder="1"/>
    <xf numFmtId="0" fontId="0" fillId="0" borderId="0" xfId="0" applyBorder="1"/>
    <xf numFmtId="0" fontId="7" fillId="0" borderId="0" xfId="0" applyFont="1" applyFill="1" applyBorder="1" applyAlignment="1">
      <alignment horizontal="left" wrapText="1" indent="1"/>
    </xf>
    <xf numFmtId="43" fontId="5" fillId="2" borderId="1" xfId="0" applyNumberFormat="1" applyFont="1" applyFill="1" applyBorder="1" applyAlignment="1">
      <alignment horizontal="right" vertical="top" wrapText="1"/>
    </xf>
    <xf numFmtId="43" fontId="13" fillId="3" borderId="2" xfId="0" applyNumberFormat="1" applyFont="1" applyFill="1" applyBorder="1" applyAlignment="1">
      <alignment horizontal="right" wrapText="1"/>
    </xf>
    <xf numFmtId="166" fontId="20" fillId="0" borderId="1" xfId="0" applyNumberFormat="1" applyFont="1" applyFill="1" applyBorder="1" applyAlignment="1">
      <alignment horizontal="right" vertical="center" wrapText="1"/>
    </xf>
    <xf numFmtId="43" fontId="13" fillId="3" borderId="1" xfId="0" applyNumberFormat="1" applyFont="1" applyFill="1" applyBorder="1" applyAlignment="1">
      <alignment horizontal="right" wrapText="1"/>
    </xf>
    <xf numFmtId="167" fontId="0" fillId="0" borderId="0" xfId="0" applyNumberFormat="1"/>
    <xf numFmtId="164" fontId="5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NumberFormat="1" applyFont="1" applyBorder="1"/>
    <xf numFmtId="0" fontId="7" fillId="0" borderId="0" xfId="0" applyFont="1" applyBorder="1" applyAlignment="1">
      <alignment horizontal="left" indent="1"/>
    </xf>
    <xf numFmtId="0" fontId="13" fillId="3" borderId="1" xfId="3" applyNumberFormat="1" applyFont="1" applyFill="1" applyBorder="1" applyAlignment="1">
      <alignment horizontal="center" vertical="top"/>
    </xf>
    <xf numFmtId="0" fontId="8" fillId="5" borderId="0" xfId="0" applyFont="1" applyFill="1" applyBorder="1"/>
    <xf numFmtId="0" fontId="6" fillId="0" borderId="1" xfId="0" applyFont="1" applyBorder="1"/>
    <xf numFmtId="0" fontId="4" fillId="5" borderId="0" xfId="0" applyFont="1" applyFill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Continuous" vertical="justify"/>
    </xf>
    <xf numFmtId="0" fontId="4" fillId="0" borderId="4" xfId="0" applyFont="1" applyBorder="1" applyAlignment="1">
      <alignment horizontal="centerContinuous" vertical="justify"/>
    </xf>
    <xf numFmtId="0" fontId="4" fillId="0" borderId="7" xfId="0" applyFont="1" applyBorder="1" applyAlignment="1">
      <alignment horizontal="centerContinuous" vertical="justify"/>
    </xf>
    <xf numFmtId="0" fontId="4" fillId="2" borderId="1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justify" wrapText="1"/>
    </xf>
    <xf numFmtId="0" fontId="5" fillId="7" borderId="3" xfId="0" applyFont="1" applyFill="1" applyBorder="1" applyAlignment="1">
      <alignment horizontal="center" vertical="center"/>
    </xf>
    <xf numFmtId="0" fontId="0" fillId="0" borderId="0" xfId="0" applyFill="1"/>
    <xf numFmtId="0" fontId="5" fillId="7" borderId="3" xfId="0" applyFont="1" applyFill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43" fontId="5" fillId="3" borderId="1" xfId="0" applyNumberFormat="1" applyFont="1" applyFill="1" applyBorder="1" applyAlignment="1">
      <alignment horizontal="right" vertical="top" wrapText="1"/>
    </xf>
    <xf numFmtId="43" fontId="5" fillId="3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right" vertical="center" wrapText="1"/>
    </xf>
    <xf numFmtId="43" fontId="13" fillId="0" borderId="0" xfId="0" applyNumberFormat="1" applyFont="1" applyFill="1"/>
    <xf numFmtId="43" fontId="8" fillId="0" borderId="0" xfId="0" applyNumberFormat="1" applyFont="1"/>
    <xf numFmtId="0" fontId="8" fillId="0" borderId="0" xfId="0" applyFont="1"/>
    <xf numFmtId="43" fontId="1" fillId="0" borderId="0" xfId="0" applyNumberFormat="1" applyFont="1"/>
    <xf numFmtId="0" fontId="1" fillId="0" borderId="0" xfId="0" applyFont="1"/>
    <xf numFmtId="0" fontId="1" fillId="0" borderId="0" xfId="0" applyNumberFormat="1" applyFont="1"/>
    <xf numFmtId="0" fontId="12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43" fontId="15" fillId="0" borderId="0" xfId="0" applyNumberFormat="1" applyFont="1" applyBorder="1"/>
    <xf numFmtId="0" fontId="12" fillId="0" borderId="1" xfId="0" applyFont="1" applyBorder="1" applyAlignment="1">
      <alignment horizontal="center"/>
    </xf>
    <xf numFmtId="43" fontId="7" fillId="0" borderId="0" xfId="0" applyNumberFormat="1" applyFont="1"/>
    <xf numFmtId="0" fontId="12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43" fontId="13" fillId="0" borderId="0" xfId="0" applyNumberFormat="1" applyFont="1" applyFill="1" applyBorder="1" applyAlignment="1">
      <alignment horizontal="right" vertical="center" wrapText="1"/>
    </xf>
    <xf numFmtId="43" fontId="1" fillId="0" borderId="0" xfId="0" applyNumberFormat="1" applyFont="1" applyFill="1"/>
    <xf numFmtId="0" fontId="1" fillId="0" borderId="0" xfId="0" applyFont="1" applyFill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43" fontId="14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6" fillId="0" borderId="1" xfId="4" applyFont="1" applyBorder="1" applyAlignment="1">
      <alignment vertical="center"/>
    </xf>
    <xf numFmtId="0" fontId="8" fillId="8" borderId="1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wrapText="1"/>
    </xf>
    <xf numFmtId="43" fontId="14" fillId="8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wrapText="1"/>
    </xf>
    <xf numFmtId="43" fontId="14" fillId="0" borderId="0" xfId="0" applyNumberFormat="1" applyFont="1" applyFill="1" applyBorder="1"/>
    <xf numFmtId="43" fontId="14" fillId="0" borderId="0" xfId="0" applyNumberFormat="1" applyFont="1" applyFill="1"/>
    <xf numFmtId="0" fontId="1" fillId="0" borderId="0" xfId="0" applyFont="1" applyFill="1" applyAlignment="1">
      <alignment horizontal="left"/>
    </xf>
    <xf numFmtId="0" fontId="27" fillId="5" borderId="0" xfId="0" applyFont="1" applyFill="1"/>
    <xf numFmtId="43" fontId="28" fillId="0" borderId="0" xfId="0" applyNumberFormat="1" applyFont="1"/>
    <xf numFmtId="0" fontId="28" fillId="0" borderId="0" xfId="0" applyFont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 indent="2"/>
    </xf>
    <xf numFmtId="0" fontId="1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left" wrapText="1" indent="2"/>
    </xf>
    <xf numFmtId="0" fontId="8" fillId="2" borderId="1" xfId="0" applyFont="1" applyFill="1" applyBorder="1" applyAlignment="1">
      <alignment horizontal="center" wrapText="1"/>
    </xf>
    <xf numFmtId="43" fontId="13" fillId="3" borderId="1" xfId="3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left" wrapText="1" indent="1"/>
    </xf>
    <xf numFmtId="43" fontId="29" fillId="0" borderId="0" xfId="0" applyNumberFormat="1" applyFont="1"/>
    <xf numFmtId="0" fontId="29" fillId="0" borderId="0" xfId="0" applyFont="1"/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wrapText="1"/>
    </xf>
    <xf numFmtId="43" fontId="14" fillId="0" borderId="0" xfId="0" applyNumberFormat="1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right" wrapText="1"/>
    </xf>
    <xf numFmtId="43" fontId="14" fillId="4" borderId="1" xfId="0" applyNumberFormat="1" applyFont="1" applyFill="1" applyBorder="1" applyAlignment="1">
      <alignment horizontal="right" vertical="center" wrapText="1"/>
    </xf>
    <xf numFmtId="0" fontId="0" fillId="5" borderId="0" xfId="0" applyFill="1"/>
    <xf numFmtId="0" fontId="13" fillId="0" borderId="0" xfId="3" applyNumberFormat="1" applyFont="1" applyFill="1" applyBorder="1" applyAlignment="1">
      <alignment vertical="top" wrapText="1"/>
    </xf>
    <xf numFmtId="3" fontId="16" fillId="0" borderId="0" xfId="3" applyFont="1" applyAlignment="1">
      <alignment horizontal="left"/>
    </xf>
    <xf numFmtId="3" fontId="17" fillId="0" borderId="0" xfId="3" applyFont="1" applyAlignment="1">
      <alignment horizontal="center"/>
    </xf>
    <xf numFmtId="9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 indent="1"/>
    </xf>
    <xf numFmtId="164" fontId="13" fillId="3" borderId="10" xfId="5" applyNumberFormat="1" applyFont="1" applyFill="1" applyBorder="1"/>
    <xf numFmtId="10" fontId="13" fillId="0" borderId="1" xfId="5" applyNumberFormat="1" applyFont="1" applyBorder="1"/>
    <xf numFmtId="166" fontId="20" fillId="0" borderId="1" xfId="0" applyNumberFormat="1" applyFont="1" applyFill="1" applyBorder="1" applyAlignment="1" applyProtection="1">
      <alignment horizontal="right" vertical="center" wrapText="1"/>
    </xf>
    <xf numFmtId="0" fontId="5" fillId="5" borderId="0" xfId="0" applyFont="1" applyFill="1"/>
    <xf numFmtId="0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43" fontId="13" fillId="4" borderId="6" xfId="0" applyNumberFormat="1" applyFont="1" applyFill="1" applyBorder="1" applyAlignment="1"/>
    <xf numFmtId="43" fontId="13" fillId="4" borderId="4" xfId="0" applyNumberFormat="1" applyFont="1" applyFill="1" applyBorder="1" applyAlignment="1"/>
    <xf numFmtId="43" fontId="13" fillId="4" borderId="7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0" fontId="30" fillId="0" borderId="0" xfId="0" applyFont="1"/>
    <xf numFmtId="0" fontId="1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 wrapText="1"/>
    </xf>
    <xf numFmtId="43" fontId="22" fillId="11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left" wrapText="1"/>
    </xf>
    <xf numFmtId="43" fontId="21" fillId="2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wrapText="1"/>
    </xf>
    <xf numFmtId="43" fontId="21" fillId="3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wrapText="1"/>
    </xf>
    <xf numFmtId="10" fontId="13" fillId="0" borderId="0" xfId="5" applyNumberFormat="1" applyFont="1" applyBorder="1"/>
    <xf numFmtId="0" fontId="8" fillId="5" borderId="0" xfId="0" applyFont="1" applyFill="1" applyAlignment="1">
      <alignment horizontal="left" vertical="center"/>
    </xf>
    <xf numFmtId="43" fontId="13" fillId="0" borderId="22" xfId="0" applyNumberFormat="1" applyFont="1" applyFill="1" applyBorder="1"/>
    <xf numFmtId="43" fontId="13" fillId="0" borderId="0" xfId="0" applyNumberFormat="1" applyFont="1" applyFill="1" applyBorder="1"/>
    <xf numFmtId="0" fontId="5" fillId="12" borderId="1" xfId="0" applyFont="1" applyFill="1" applyBorder="1" applyAlignment="1">
      <alignment horizontal="center" vertical="center"/>
    </xf>
    <xf numFmtId="9" fontId="31" fillId="12" borderId="1" xfId="0" applyNumberFormat="1" applyFont="1" applyFill="1" applyBorder="1" applyAlignment="1">
      <alignment horizontal="center" vertical="center"/>
    </xf>
    <xf numFmtId="43" fontId="32" fillId="0" borderId="1" xfId="0" applyNumberFormat="1" applyFont="1" applyBorder="1" applyAlignment="1">
      <alignment horizontal="right" vertical="center" wrapText="1"/>
    </xf>
    <xf numFmtId="43" fontId="15" fillId="0" borderId="1" xfId="0" applyNumberFormat="1" applyFont="1" applyFill="1" applyBorder="1" applyAlignment="1">
      <alignment horizontal="right" wrapText="1"/>
    </xf>
    <xf numFmtId="43" fontId="21" fillId="0" borderId="1" xfId="0" applyNumberFormat="1" applyFont="1" applyBorder="1" applyAlignment="1">
      <alignment horizontal="right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/>
    </xf>
    <xf numFmtId="168" fontId="4" fillId="2" borderId="1" xfId="0" applyNumberFormat="1" applyFont="1" applyFill="1" applyBorder="1" applyAlignment="1">
      <alignment horizontal="right" wrapText="1"/>
    </xf>
    <xf numFmtId="168" fontId="4" fillId="6" borderId="1" xfId="0" applyNumberFormat="1" applyFont="1" applyFill="1" applyBorder="1" applyAlignment="1">
      <alignment horizontal="right" wrapText="1"/>
    </xf>
    <xf numFmtId="168" fontId="4" fillId="0" borderId="1" xfId="0" applyNumberFormat="1" applyFont="1" applyBorder="1" applyAlignment="1">
      <alignment horizontal="right" wrapText="1"/>
    </xf>
    <xf numFmtId="10" fontId="4" fillId="2" borderId="1" xfId="0" applyNumberFormat="1" applyFont="1" applyFill="1" applyBorder="1" applyAlignment="1">
      <alignment horizontal="right" wrapText="1"/>
    </xf>
    <xf numFmtId="10" fontId="4" fillId="2" borderId="1" xfId="0" applyNumberFormat="1" applyFont="1" applyFill="1" applyBorder="1" applyAlignment="1">
      <alignment wrapText="1"/>
    </xf>
    <xf numFmtId="10" fontId="4" fillId="6" borderId="1" xfId="0" applyNumberFormat="1" applyFont="1" applyFill="1" applyBorder="1" applyAlignment="1">
      <alignment horizontal="right" wrapText="1"/>
    </xf>
    <xf numFmtId="10" fontId="4" fillId="6" borderId="1" xfId="0" applyNumberFormat="1" applyFont="1" applyFill="1" applyBorder="1" applyAlignment="1">
      <alignment horizontal="justify" wrapText="1"/>
    </xf>
    <xf numFmtId="0" fontId="33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43" fontId="1" fillId="0" borderId="0" xfId="0" applyNumberFormat="1" applyFont="1" applyAlignment="1">
      <alignment horizontal="right" vertical="center" wrapText="1"/>
    </xf>
    <xf numFmtId="0" fontId="34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1" applyNumberFormat="1" applyFont="1" applyFill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3" fontId="9" fillId="0" borderId="0" xfId="3" applyFont="1" applyAlignment="1">
      <alignment horizontal="left" wrapText="1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3" fontId="13" fillId="4" borderId="6" xfId="0" applyNumberFormat="1" applyFont="1" applyFill="1" applyBorder="1" applyAlignment="1">
      <alignment horizontal="center"/>
    </xf>
    <xf numFmtId="43" fontId="13" fillId="4" borderId="4" xfId="0" applyNumberFormat="1" applyFont="1" applyFill="1" applyBorder="1" applyAlignment="1">
      <alignment horizontal="center"/>
    </xf>
    <xf numFmtId="43" fontId="13" fillId="4" borderId="7" xfId="0" applyNumberFormat="1" applyFont="1" applyFill="1" applyBorder="1" applyAlignment="1">
      <alignment horizontal="center"/>
    </xf>
    <xf numFmtId="43" fontId="8" fillId="4" borderId="6" xfId="0" applyNumberFormat="1" applyFont="1" applyFill="1" applyBorder="1" applyAlignment="1">
      <alignment horizontal="left"/>
    </xf>
    <xf numFmtId="43" fontId="8" fillId="4" borderId="4" xfId="0" applyNumberFormat="1" applyFont="1" applyFill="1" applyBorder="1" applyAlignment="1">
      <alignment horizontal="left"/>
    </xf>
    <xf numFmtId="43" fontId="8" fillId="4" borderId="7" xfId="0" applyNumberFormat="1" applyFont="1" applyFill="1" applyBorder="1" applyAlignment="1">
      <alignment horizontal="left"/>
    </xf>
    <xf numFmtId="43" fontId="21" fillId="4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3" fillId="9" borderId="14" xfId="3" applyNumberFormat="1" applyFont="1" applyFill="1" applyBorder="1" applyAlignment="1">
      <alignment vertical="center" wrapText="1"/>
    </xf>
    <xf numFmtId="0" fontId="13" fillId="9" borderId="15" xfId="3" applyNumberFormat="1" applyFont="1" applyFill="1" applyBorder="1" applyAlignment="1">
      <alignment vertical="center" wrapText="1"/>
    </xf>
    <xf numFmtId="0" fontId="13" fillId="9" borderId="16" xfId="3" applyNumberFormat="1" applyFont="1" applyFill="1" applyBorder="1" applyAlignment="1">
      <alignment vertical="center" wrapText="1"/>
    </xf>
    <xf numFmtId="0" fontId="13" fillId="9" borderId="17" xfId="3" applyNumberFormat="1" applyFont="1" applyFill="1" applyBorder="1" applyAlignment="1">
      <alignment vertical="center" wrapText="1"/>
    </xf>
    <xf numFmtId="0" fontId="13" fillId="9" borderId="0" xfId="3" applyNumberFormat="1" applyFont="1" applyFill="1" applyBorder="1" applyAlignment="1">
      <alignment vertical="center" wrapText="1"/>
    </xf>
    <xf numFmtId="0" fontId="13" fillId="9" borderId="18" xfId="3" applyNumberFormat="1" applyFont="1" applyFill="1" applyBorder="1" applyAlignment="1">
      <alignment vertical="center" wrapText="1"/>
    </xf>
    <xf numFmtId="0" fontId="13" fillId="9" borderId="19" xfId="3" applyNumberFormat="1" applyFont="1" applyFill="1" applyBorder="1" applyAlignment="1">
      <alignment vertical="center" wrapText="1"/>
    </xf>
    <xf numFmtId="0" fontId="13" fillId="9" borderId="20" xfId="3" applyNumberFormat="1" applyFont="1" applyFill="1" applyBorder="1" applyAlignment="1">
      <alignment vertical="center" wrapText="1"/>
    </xf>
    <xf numFmtId="0" fontId="13" fillId="9" borderId="21" xfId="3" applyNumberFormat="1" applyFont="1" applyFill="1" applyBorder="1" applyAlignment="1">
      <alignment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</cellXfs>
  <cellStyles count="6">
    <cellStyle name="Dziesiętny" xfId="1" builtinId="3"/>
    <cellStyle name="Dziesiętny 2" xfId="2"/>
    <cellStyle name="Normalny" xfId="0" builtinId="0"/>
    <cellStyle name="Normalny_Wzór projekcji - po poprawkach" xfId="3"/>
    <cellStyle name="Normalny_Zeszyt2" xfId="4"/>
    <cellStyle name="Procentowy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WJ\zlecenia\491%20-%20Miasto%20Wroc&#322;aw%20-%20analiza%20op&#322;acalno&#347;ci%20budowy%20sk&#322;adowiska%20odpad&#243;w%20komunalnych%20w%20Jaroszowie\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po.dolnyslask.pl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Profiles\rafal\Desktop\Drukarnia\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scenario z projektem"/>
      <sheetName val="scenario bez projektu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Jaroszow1"/>
      <sheetName val="Loan Schedule USD"/>
      <sheetName val="Loan_Schedule_USD"/>
    </sheetNames>
    <sheetDataSet>
      <sheetData sheetId="0" refreshError="1"/>
      <sheetData sheetId="1" refreshError="1"/>
      <sheetData sheetId="2" refreshError="1">
        <row r="5">
          <cell r="B5">
            <v>7.2499999999999995E-2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osno -&gt; grupę, amortyzację"/>
      <sheetName val="krosno __ grupę_ amortyzację"/>
      <sheetName val="krosno_-&gt;_grupę,_amortyzację"/>
    </sheetNames>
    <sheetDataSet>
      <sheetData sheetId="0" refreshError="1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zty"/>
    </sheetNames>
    <sheetDataSet>
      <sheetData sheetId="0" refreshError="1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iant"/>
    </sheetNames>
    <sheetDataSet>
      <sheetData sheetId="0" refreshError="1">
        <row r="3">
          <cell r="B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7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Relationship Id="rId9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"/>
  <sheetViews>
    <sheetView zoomScaleNormal="100" zoomScaleSheetLayoutView="100" workbookViewId="0">
      <selection activeCell="A4" sqref="A4"/>
    </sheetView>
  </sheetViews>
  <sheetFormatPr defaultRowHeight="12.75"/>
  <cols>
    <col min="1" max="1" width="39.28515625" customWidth="1"/>
    <col min="2" max="2" width="13.85546875" style="1" customWidth="1"/>
    <col min="3" max="3" width="13.85546875" style="1" hidden="1" customWidth="1"/>
    <col min="4" max="4" width="13.85546875" style="1" customWidth="1"/>
    <col min="5" max="5" width="86.140625" customWidth="1"/>
  </cols>
  <sheetData>
    <row r="1" spans="1:5" s="63" customFormat="1" ht="15.75">
      <c r="A1" s="182" t="s">
        <v>69</v>
      </c>
      <c r="B1" s="183"/>
      <c r="C1" s="183"/>
      <c r="D1" s="183"/>
    </row>
    <row r="2" spans="1:5" ht="4.5" customHeight="1">
      <c r="A2" s="12"/>
      <c r="B2" s="14"/>
      <c r="C2" s="14"/>
      <c r="D2" s="14"/>
      <c r="E2" s="7"/>
    </row>
    <row r="3" spans="1:5" ht="32.25" customHeight="1">
      <c r="A3" s="250" t="s">
        <v>307</v>
      </c>
      <c r="B3" s="250"/>
      <c r="C3" s="250"/>
      <c r="D3" s="250"/>
      <c r="E3" s="250"/>
    </row>
    <row r="4" spans="1:5" s="46" customFormat="1" ht="31.5">
      <c r="A4" s="58" t="s">
        <v>68</v>
      </c>
      <c r="B4" s="59" t="s">
        <v>0</v>
      </c>
      <c r="C4" s="59" t="s">
        <v>1</v>
      </c>
      <c r="D4" s="59" t="s">
        <v>73</v>
      </c>
      <c r="E4" s="58" t="s">
        <v>65</v>
      </c>
    </row>
    <row r="5" spans="1:5">
      <c r="A5" s="17" t="s">
        <v>83</v>
      </c>
      <c r="B5" s="251" t="s">
        <v>222</v>
      </c>
      <c r="C5" s="252"/>
      <c r="D5" s="253"/>
      <c r="E5" s="16" t="s">
        <v>235</v>
      </c>
    </row>
    <row r="6" spans="1:5">
      <c r="A6" s="17" t="s">
        <v>223</v>
      </c>
      <c r="B6" s="184"/>
      <c r="C6" s="184"/>
      <c r="D6" s="184"/>
      <c r="E6" s="16"/>
    </row>
    <row r="7" spans="1:5">
      <c r="A7" s="17" t="s">
        <v>224</v>
      </c>
      <c r="B7" s="20">
        <v>0.04</v>
      </c>
      <c r="C7" s="20">
        <v>0.04</v>
      </c>
      <c r="D7" s="20">
        <v>0.04</v>
      </c>
      <c r="E7" s="230" t="s">
        <v>235</v>
      </c>
    </row>
    <row r="8" spans="1:5">
      <c r="A8" s="17" t="s">
        <v>225</v>
      </c>
      <c r="B8" s="20">
        <v>0.05</v>
      </c>
      <c r="C8" s="20">
        <v>0.05</v>
      </c>
      <c r="D8" s="20">
        <v>0.05</v>
      </c>
      <c r="E8" s="230" t="s">
        <v>235</v>
      </c>
    </row>
    <row r="9" spans="1:5">
      <c r="A9" s="17" t="s">
        <v>276</v>
      </c>
      <c r="B9" s="184"/>
      <c r="C9" s="20"/>
      <c r="D9" s="20"/>
      <c r="E9" s="230" t="s">
        <v>277</v>
      </c>
    </row>
    <row r="10" spans="1:5" ht="25.5">
      <c r="A10" s="17" t="s">
        <v>2</v>
      </c>
      <c r="B10" s="20" t="s">
        <v>81</v>
      </c>
      <c r="C10" s="20" t="s">
        <v>81</v>
      </c>
      <c r="D10" s="20" t="s">
        <v>81</v>
      </c>
      <c r="E10" s="230"/>
    </row>
    <row r="11" spans="1:5" ht="29.25" customHeight="1">
      <c r="A11" s="17" t="s">
        <v>3</v>
      </c>
      <c r="B11" s="78"/>
      <c r="C11" s="78"/>
      <c r="D11" s="78"/>
      <c r="E11" s="193"/>
    </row>
    <row r="12" spans="1:5" s="229" customFormat="1" ht="28.5" customHeight="1">
      <c r="A12" s="17" t="s">
        <v>233</v>
      </c>
      <c r="B12" s="78"/>
      <c r="C12" s="78"/>
      <c r="D12" s="78"/>
      <c r="E12" s="193" t="s">
        <v>278</v>
      </c>
    </row>
    <row r="13" spans="1:5" ht="15" customHeight="1">
      <c r="A13" s="17" t="s">
        <v>12</v>
      </c>
      <c r="B13" s="19"/>
      <c r="C13" s="19"/>
      <c r="D13" s="78"/>
      <c r="E13" s="193" t="s">
        <v>256</v>
      </c>
    </row>
    <row r="14" spans="1:5" ht="38.25">
      <c r="A14" s="17" t="s">
        <v>13</v>
      </c>
      <c r="B14" s="78"/>
      <c r="C14" s="215"/>
      <c r="D14" s="78"/>
      <c r="E14" s="193" t="s">
        <v>238</v>
      </c>
    </row>
    <row r="15" spans="1:5">
      <c r="A15" s="62" t="s">
        <v>21</v>
      </c>
      <c r="B15" s="78"/>
      <c r="C15" s="215"/>
      <c r="D15" s="78"/>
      <c r="E15" s="193"/>
    </row>
    <row r="16" spans="1:5">
      <c r="A16" s="62" t="s">
        <v>22</v>
      </c>
      <c r="B16" s="78"/>
      <c r="C16" s="215"/>
      <c r="D16" s="78"/>
      <c r="E16" s="193"/>
    </row>
    <row r="17" spans="1:5">
      <c r="A17" s="62" t="s">
        <v>39</v>
      </c>
      <c r="B17" s="78"/>
      <c r="C17" s="215"/>
      <c r="D17" s="78"/>
      <c r="E17" s="193"/>
    </row>
    <row r="18" spans="1:5">
      <c r="A18" s="62" t="s">
        <v>9</v>
      </c>
      <c r="B18" s="78"/>
      <c r="C18" s="215"/>
      <c r="D18" s="78"/>
      <c r="E18" s="193"/>
    </row>
    <row r="19" spans="1:5" s="198" customFormat="1" ht="25.5">
      <c r="A19" s="17" t="s">
        <v>11</v>
      </c>
      <c r="B19" s="78"/>
      <c r="C19" s="216"/>
      <c r="D19" s="78"/>
      <c r="E19" s="193" t="s">
        <v>243</v>
      </c>
    </row>
    <row r="20" spans="1:5">
      <c r="A20" s="17" t="s">
        <v>70</v>
      </c>
      <c r="B20" s="78"/>
      <c r="C20" s="78"/>
      <c r="D20" s="78"/>
      <c r="E20" s="16"/>
    </row>
    <row r="21" spans="1:5">
      <c r="A21" s="17" t="s">
        <v>226</v>
      </c>
      <c r="B21" s="78"/>
      <c r="C21" s="78"/>
      <c r="D21" s="78"/>
      <c r="E21" s="16" t="s">
        <v>227</v>
      </c>
    </row>
    <row r="22" spans="1:5">
      <c r="A22" s="17" t="s">
        <v>84</v>
      </c>
      <c r="B22" s="20"/>
      <c r="C22" s="20"/>
      <c r="D22" s="20"/>
      <c r="E22" s="16"/>
    </row>
    <row r="23" spans="1:5" ht="38.25">
      <c r="A23" s="17" t="s">
        <v>228</v>
      </c>
      <c r="B23" s="18"/>
      <c r="C23" s="18"/>
      <c r="D23" s="220"/>
      <c r="E23" s="16" t="s">
        <v>236</v>
      </c>
    </row>
    <row r="24" spans="1:5" ht="51">
      <c r="A24" s="17" t="s">
        <v>229</v>
      </c>
      <c r="B24" s="185"/>
      <c r="C24" s="185"/>
      <c r="D24" s="21"/>
      <c r="E24" s="16" t="s">
        <v>236</v>
      </c>
    </row>
    <row r="25" spans="1:5">
      <c r="A25" s="17" t="s">
        <v>5</v>
      </c>
      <c r="B25" s="61"/>
      <c r="C25" s="61"/>
      <c r="D25" s="61"/>
      <c r="E25" s="60" t="s">
        <v>7</v>
      </c>
    </row>
    <row r="26" spans="1:5">
      <c r="A26" s="17" t="s">
        <v>4</v>
      </c>
      <c r="B26" s="61"/>
      <c r="C26" s="61"/>
      <c r="D26" s="61"/>
      <c r="E26" s="60" t="s">
        <v>7</v>
      </c>
    </row>
    <row r="27" spans="1:5">
      <c r="A27" s="17" t="s">
        <v>6</v>
      </c>
      <c r="B27" s="61"/>
      <c r="C27" s="61"/>
      <c r="D27" s="61"/>
      <c r="E27" s="60" t="s">
        <v>7</v>
      </c>
    </row>
    <row r="28" spans="1:5" ht="25.5">
      <c r="A28" s="17" t="s">
        <v>244</v>
      </c>
      <c r="B28" s="186"/>
      <c r="C28" s="186"/>
      <c r="D28" s="186"/>
      <c r="E28" s="60"/>
    </row>
    <row r="29" spans="1:5">
      <c r="A29" s="187" t="s">
        <v>230</v>
      </c>
      <c r="B29" s="186"/>
      <c r="C29" s="186"/>
      <c r="D29" s="221"/>
      <c r="E29" s="60" t="s">
        <v>231</v>
      </c>
    </row>
    <row r="30" spans="1:5">
      <c r="A30" s="187" t="s">
        <v>232</v>
      </c>
      <c r="B30" s="186"/>
      <c r="C30" s="186"/>
      <c r="D30" s="221"/>
      <c r="E30" s="60" t="s">
        <v>231</v>
      </c>
    </row>
    <row r="31" spans="1:5" ht="25.5">
      <c r="A31" s="17" t="s">
        <v>72</v>
      </c>
      <c r="B31" s="21"/>
      <c r="C31" s="21"/>
      <c r="D31" s="21"/>
      <c r="E31" s="16"/>
    </row>
    <row r="32" spans="1:5">
      <c r="A32" s="62" t="s">
        <v>9</v>
      </c>
      <c r="B32" s="21"/>
      <c r="C32" s="21"/>
      <c r="D32" s="21"/>
      <c r="E32" s="16"/>
    </row>
    <row r="33" spans="1:5">
      <c r="A33" s="62" t="s">
        <v>9</v>
      </c>
      <c r="B33" s="21"/>
      <c r="C33" s="21"/>
      <c r="D33" s="21"/>
      <c r="E33" s="16"/>
    </row>
    <row r="34" spans="1:5">
      <c r="A34" s="62" t="s">
        <v>9</v>
      </c>
      <c r="B34" s="21"/>
      <c r="C34" s="21"/>
      <c r="D34" s="21"/>
      <c r="E34" s="16"/>
    </row>
    <row r="35" spans="1:5">
      <c r="A35" s="62" t="s">
        <v>9</v>
      </c>
      <c r="B35" s="21"/>
      <c r="C35" s="21"/>
      <c r="D35" s="21"/>
      <c r="E35" s="16"/>
    </row>
    <row r="36" spans="1:5">
      <c r="A36" s="7"/>
      <c r="B36" s="13"/>
      <c r="C36" s="13"/>
      <c r="D36" s="13"/>
      <c r="E36" s="7"/>
    </row>
    <row r="37" spans="1:5">
      <c r="A37" s="7"/>
      <c r="B37" s="13"/>
      <c r="C37" s="13"/>
      <c r="D37" s="13"/>
      <c r="E37" s="7"/>
    </row>
    <row r="38" spans="1:5">
      <c r="A38" s="7"/>
      <c r="B38" s="13"/>
      <c r="C38" s="13"/>
      <c r="D38" s="13"/>
      <c r="E38" s="7"/>
    </row>
    <row r="39" spans="1:5">
      <c r="A39" s="7"/>
      <c r="B39" s="13"/>
      <c r="C39" s="13"/>
      <c r="D39" s="13"/>
      <c r="E39" s="7"/>
    </row>
    <row r="40" spans="1:5">
      <c r="A40" s="7"/>
      <c r="B40" s="13"/>
      <c r="C40" s="13"/>
      <c r="D40" s="13"/>
      <c r="E40" s="7"/>
    </row>
    <row r="41" spans="1:5">
      <c r="A41" s="7"/>
      <c r="B41" s="13"/>
      <c r="C41" s="13"/>
      <c r="D41" s="13"/>
      <c r="E41" s="7"/>
    </row>
    <row r="42" spans="1:5">
      <c r="A42" s="7"/>
      <c r="B42" s="13"/>
      <c r="C42" s="13"/>
      <c r="D42" s="13"/>
      <c r="E42" s="7"/>
    </row>
    <row r="43" spans="1:5">
      <c r="A43" s="7"/>
      <c r="B43" s="13"/>
      <c r="C43" s="13"/>
      <c r="D43" s="13"/>
      <c r="E43" s="7"/>
    </row>
    <row r="44" spans="1:5">
      <c r="A44" s="7"/>
      <c r="B44" s="13"/>
      <c r="C44" s="13"/>
      <c r="D44" s="13"/>
      <c r="E44" s="7"/>
    </row>
    <row r="45" spans="1:5">
      <c r="A45" s="7"/>
      <c r="B45" s="13"/>
      <c r="C45" s="13"/>
      <c r="D45" s="13"/>
      <c r="E45" s="7"/>
    </row>
    <row r="46" spans="1:5">
      <c r="A46" s="7"/>
      <c r="B46" s="13"/>
      <c r="C46" s="13"/>
      <c r="D46" s="13"/>
      <c r="E46" s="7"/>
    </row>
    <row r="47" spans="1:5">
      <c r="A47" s="7"/>
      <c r="B47" s="13"/>
      <c r="C47" s="13"/>
      <c r="D47" s="13"/>
      <c r="E47" s="7"/>
    </row>
    <row r="48" spans="1:5">
      <c r="A48" s="7"/>
      <c r="B48" s="13"/>
      <c r="C48" s="13"/>
      <c r="D48" s="13"/>
      <c r="E48" s="7"/>
    </row>
    <row r="49" spans="1:5">
      <c r="A49" s="7"/>
      <c r="B49" s="13"/>
      <c r="C49" s="13"/>
      <c r="D49" s="13"/>
      <c r="E49" s="7"/>
    </row>
    <row r="50" spans="1:5">
      <c r="A50" s="7"/>
      <c r="B50" s="13"/>
      <c r="C50" s="13"/>
      <c r="D50" s="13"/>
      <c r="E50" s="7"/>
    </row>
    <row r="51" spans="1:5">
      <c r="A51" s="7"/>
      <c r="B51" s="13"/>
      <c r="C51" s="13"/>
      <c r="D51" s="13"/>
      <c r="E51" s="7"/>
    </row>
    <row r="52" spans="1:5">
      <c r="A52" s="7"/>
      <c r="B52" s="13"/>
      <c r="C52" s="13"/>
      <c r="D52" s="13"/>
      <c r="E52" s="7"/>
    </row>
    <row r="53" spans="1:5">
      <c r="A53" s="7"/>
      <c r="B53" s="13"/>
      <c r="C53" s="13"/>
      <c r="D53" s="13"/>
      <c r="E53" s="7"/>
    </row>
    <row r="54" spans="1:5">
      <c r="A54" s="7"/>
      <c r="B54" s="13"/>
      <c r="C54" s="13"/>
      <c r="D54" s="13"/>
      <c r="E54" s="7"/>
    </row>
    <row r="55" spans="1:5">
      <c r="A55" s="7"/>
      <c r="B55" s="13"/>
      <c r="C55" s="13"/>
      <c r="D55" s="13"/>
      <c r="E55" s="7"/>
    </row>
    <row r="56" spans="1:5">
      <c r="A56" s="7"/>
      <c r="B56" s="13"/>
      <c r="C56" s="13"/>
      <c r="D56" s="13"/>
      <c r="E56" s="7"/>
    </row>
    <row r="57" spans="1:5">
      <c r="A57" s="7"/>
      <c r="B57" s="13"/>
      <c r="C57" s="13"/>
      <c r="D57" s="13"/>
      <c r="E57" s="7"/>
    </row>
    <row r="58" spans="1:5">
      <c r="A58" s="7"/>
      <c r="B58" s="13"/>
      <c r="C58" s="13"/>
      <c r="D58" s="13"/>
      <c r="E58" s="7"/>
    </row>
    <row r="59" spans="1:5">
      <c r="A59" s="7"/>
      <c r="B59" s="13"/>
      <c r="C59" s="13"/>
      <c r="D59" s="13"/>
      <c r="E59" s="7"/>
    </row>
    <row r="60" spans="1:5">
      <c r="A60" s="7"/>
      <c r="B60" s="13"/>
      <c r="C60" s="13"/>
      <c r="D60" s="13"/>
      <c r="E60" s="7"/>
    </row>
    <row r="61" spans="1:5">
      <c r="A61" s="7"/>
      <c r="B61" s="13"/>
      <c r="C61" s="13"/>
      <c r="D61" s="13"/>
      <c r="E61" s="7"/>
    </row>
    <row r="62" spans="1:5">
      <c r="A62" s="7"/>
      <c r="B62" s="13"/>
      <c r="C62" s="13"/>
      <c r="D62" s="13"/>
      <c r="E62" s="7"/>
    </row>
    <row r="63" spans="1:5">
      <c r="A63" s="7"/>
      <c r="B63" s="13"/>
      <c r="C63" s="13"/>
      <c r="D63" s="13"/>
      <c r="E63" s="7"/>
    </row>
    <row r="64" spans="1:5">
      <c r="A64" s="7"/>
      <c r="B64" s="13"/>
      <c r="C64" s="13"/>
      <c r="D64" s="13"/>
      <c r="E64" s="7"/>
    </row>
    <row r="65" spans="1:5">
      <c r="A65" s="7"/>
      <c r="B65" s="13"/>
      <c r="C65" s="13"/>
      <c r="D65" s="13"/>
      <c r="E65" s="7"/>
    </row>
    <row r="66" spans="1:5">
      <c r="A66" s="7"/>
      <c r="B66" s="13"/>
      <c r="C66" s="13"/>
      <c r="D66" s="13"/>
      <c r="E66" s="7"/>
    </row>
    <row r="67" spans="1:5">
      <c r="A67" s="7"/>
      <c r="B67" s="13"/>
      <c r="C67" s="13"/>
      <c r="D67" s="13"/>
      <c r="E67" s="7"/>
    </row>
    <row r="68" spans="1:5">
      <c r="A68" s="7"/>
      <c r="B68" s="13"/>
      <c r="C68" s="13"/>
      <c r="D68" s="13"/>
      <c r="E68" s="7"/>
    </row>
    <row r="69" spans="1:5">
      <c r="A69" s="7"/>
      <c r="B69" s="13"/>
      <c r="C69" s="13"/>
      <c r="D69" s="13"/>
      <c r="E69" s="7"/>
    </row>
    <row r="70" spans="1:5">
      <c r="A70" s="7"/>
      <c r="B70" s="13"/>
      <c r="C70" s="13"/>
      <c r="D70" s="13"/>
      <c r="E70" s="7"/>
    </row>
    <row r="71" spans="1:5">
      <c r="A71" s="7"/>
      <c r="B71" s="13"/>
      <c r="C71" s="13"/>
      <c r="D71" s="13"/>
      <c r="E71" s="7"/>
    </row>
    <row r="72" spans="1:5">
      <c r="A72" s="7"/>
      <c r="B72" s="13"/>
      <c r="C72" s="13"/>
      <c r="D72" s="13"/>
      <c r="E72" s="7"/>
    </row>
    <row r="73" spans="1:5">
      <c r="A73" s="7"/>
      <c r="B73" s="13"/>
      <c r="C73" s="13"/>
      <c r="D73" s="13"/>
      <c r="E73" s="7"/>
    </row>
    <row r="74" spans="1:5">
      <c r="A74" s="7"/>
      <c r="B74" s="13"/>
      <c r="C74" s="13"/>
      <c r="D74" s="13"/>
      <c r="E74" s="7"/>
    </row>
    <row r="75" spans="1:5">
      <c r="A75" s="7"/>
      <c r="B75" s="13"/>
      <c r="C75" s="13"/>
      <c r="D75" s="13"/>
      <c r="E75" s="7"/>
    </row>
    <row r="76" spans="1:5">
      <c r="A76" s="7"/>
      <c r="B76" s="13"/>
      <c r="C76" s="13"/>
      <c r="D76" s="13"/>
      <c r="E76" s="7"/>
    </row>
    <row r="77" spans="1:5">
      <c r="A77" s="7"/>
      <c r="B77" s="13"/>
      <c r="C77" s="13"/>
      <c r="D77" s="13"/>
      <c r="E77" s="7"/>
    </row>
    <row r="78" spans="1:5">
      <c r="A78" s="7"/>
      <c r="B78" s="13"/>
      <c r="C78" s="13"/>
      <c r="D78" s="13"/>
      <c r="E78" s="7"/>
    </row>
    <row r="79" spans="1:5">
      <c r="A79" s="7"/>
      <c r="B79" s="13"/>
      <c r="C79" s="13"/>
      <c r="D79" s="13"/>
      <c r="E79" s="7"/>
    </row>
    <row r="80" spans="1:5">
      <c r="A80" s="7"/>
      <c r="B80" s="13"/>
      <c r="C80" s="13"/>
      <c r="D80" s="13"/>
      <c r="E80" s="7"/>
    </row>
    <row r="81" spans="1:5">
      <c r="A81" s="7"/>
      <c r="B81" s="13"/>
      <c r="C81" s="13"/>
      <c r="D81" s="13"/>
      <c r="E81" s="7"/>
    </row>
    <row r="82" spans="1:5">
      <c r="A82" s="7"/>
      <c r="B82" s="13"/>
      <c r="C82" s="13"/>
      <c r="D82" s="13"/>
      <c r="E82" s="7"/>
    </row>
    <row r="83" spans="1:5">
      <c r="A83" s="7"/>
      <c r="B83" s="13"/>
      <c r="C83" s="13"/>
      <c r="D83" s="13"/>
      <c r="E83" s="7"/>
    </row>
    <row r="84" spans="1:5">
      <c r="A84" s="7"/>
      <c r="B84" s="13"/>
      <c r="C84" s="13"/>
      <c r="D84" s="13"/>
      <c r="E84" s="7"/>
    </row>
    <row r="85" spans="1:5">
      <c r="A85" s="7"/>
      <c r="B85" s="13"/>
      <c r="C85" s="13"/>
      <c r="D85" s="13"/>
      <c r="E85" s="7"/>
    </row>
    <row r="86" spans="1:5">
      <c r="A86" s="7"/>
      <c r="B86" s="13"/>
      <c r="C86" s="13"/>
      <c r="D86" s="13"/>
      <c r="E86" s="7"/>
    </row>
    <row r="87" spans="1:5">
      <c r="A87" s="7"/>
      <c r="B87" s="13"/>
      <c r="C87" s="13"/>
      <c r="D87" s="13"/>
      <c r="E87" s="7"/>
    </row>
    <row r="88" spans="1:5">
      <c r="A88" s="7"/>
      <c r="B88" s="13"/>
      <c r="C88" s="13"/>
      <c r="D88" s="13"/>
      <c r="E88" s="7"/>
    </row>
    <row r="89" spans="1:5">
      <c r="A89" s="7"/>
      <c r="B89" s="13"/>
      <c r="C89" s="13"/>
      <c r="D89" s="13"/>
      <c r="E89" s="7"/>
    </row>
    <row r="90" spans="1:5">
      <c r="A90" s="7"/>
      <c r="B90" s="13"/>
      <c r="C90" s="13"/>
      <c r="D90" s="13"/>
      <c r="E90" s="7"/>
    </row>
    <row r="91" spans="1:5">
      <c r="A91" s="7"/>
      <c r="B91" s="13"/>
      <c r="C91" s="13"/>
      <c r="D91" s="13"/>
      <c r="E91" s="7"/>
    </row>
    <row r="92" spans="1:5">
      <c r="A92" s="7"/>
      <c r="B92" s="13"/>
      <c r="C92" s="13"/>
      <c r="D92" s="13"/>
      <c r="E92" s="7"/>
    </row>
    <row r="93" spans="1:5">
      <c r="A93" s="7"/>
      <c r="B93" s="13"/>
      <c r="C93" s="13"/>
      <c r="D93" s="13"/>
      <c r="E93" s="7"/>
    </row>
    <row r="94" spans="1:5">
      <c r="A94" s="7"/>
      <c r="B94" s="13"/>
      <c r="C94" s="13"/>
      <c r="D94" s="13"/>
      <c r="E94" s="7"/>
    </row>
    <row r="95" spans="1:5">
      <c r="A95" s="7"/>
      <c r="B95" s="13"/>
      <c r="C95" s="13"/>
      <c r="D95" s="13"/>
      <c r="E95" s="7"/>
    </row>
    <row r="96" spans="1:5">
      <c r="A96" s="7"/>
      <c r="B96" s="13"/>
      <c r="C96" s="13"/>
      <c r="D96" s="13"/>
      <c r="E96" s="7"/>
    </row>
    <row r="97" spans="1:5">
      <c r="A97" s="7"/>
      <c r="B97" s="13"/>
      <c r="C97" s="13"/>
      <c r="D97" s="13"/>
      <c r="E97" s="7"/>
    </row>
    <row r="98" spans="1:5">
      <c r="A98" s="7"/>
      <c r="B98" s="13"/>
      <c r="C98" s="13"/>
      <c r="D98" s="13"/>
      <c r="E98" s="7"/>
    </row>
    <row r="99" spans="1:5">
      <c r="A99" s="7"/>
      <c r="B99" s="13"/>
      <c r="C99" s="13"/>
      <c r="D99" s="13"/>
      <c r="E99" s="7"/>
    </row>
    <row r="100" spans="1:5">
      <c r="A100" s="7"/>
      <c r="B100" s="13"/>
      <c r="C100" s="13"/>
      <c r="D100" s="13"/>
      <c r="E100" s="7"/>
    </row>
    <row r="101" spans="1:5">
      <c r="A101" s="7"/>
      <c r="B101" s="13"/>
      <c r="C101" s="13"/>
      <c r="D101" s="13"/>
      <c r="E101" s="7"/>
    </row>
    <row r="102" spans="1:5">
      <c r="A102" s="7"/>
      <c r="B102" s="13"/>
      <c r="C102" s="13"/>
      <c r="D102" s="13"/>
      <c r="E102" s="7"/>
    </row>
    <row r="103" spans="1:5">
      <c r="A103" s="7"/>
      <c r="B103" s="13"/>
      <c r="C103" s="13"/>
      <c r="D103" s="13"/>
      <c r="E103" s="7"/>
    </row>
    <row r="104" spans="1:5">
      <c r="A104" s="7"/>
      <c r="B104" s="13"/>
      <c r="C104" s="13"/>
      <c r="D104" s="13"/>
      <c r="E104" s="7"/>
    </row>
    <row r="105" spans="1:5">
      <c r="A105" s="7"/>
      <c r="B105" s="13"/>
      <c r="C105" s="13"/>
      <c r="D105" s="13"/>
      <c r="E105" s="7"/>
    </row>
    <row r="106" spans="1:5">
      <c r="A106" s="7"/>
      <c r="B106" s="13"/>
      <c r="C106" s="13"/>
      <c r="D106" s="13"/>
      <c r="E106" s="7"/>
    </row>
    <row r="107" spans="1:5">
      <c r="A107" s="7"/>
      <c r="B107" s="13"/>
      <c r="C107" s="13"/>
      <c r="D107" s="13"/>
      <c r="E107" s="7"/>
    </row>
    <row r="108" spans="1:5">
      <c r="A108" s="7"/>
      <c r="B108" s="13"/>
      <c r="C108" s="13"/>
      <c r="D108" s="13"/>
      <c r="E108" s="7"/>
    </row>
    <row r="109" spans="1:5">
      <c r="A109" s="7"/>
      <c r="B109" s="13"/>
      <c r="C109" s="13"/>
      <c r="D109" s="13"/>
      <c r="E109" s="7"/>
    </row>
    <row r="110" spans="1:5">
      <c r="A110" s="7"/>
      <c r="B110" s="13"/>
      <c r="C110" s="13"/>
      <c r="D110" s="13"/>
      <c r="E110" s="7"/>
    </row>
    <row r="111" spans="1:5">
      <c r="A111" s="7"/>
      <c r="B111" s="13"/>
      <c r="C111" s="13"/>
      <c r="D111" s="13"/>
      <c r="E111" s="7"/>
    </row>
    <row r="112" spans="1:5">
      <c r="A112" s="7"/>
      <c r="B112" s="13"/>
      <c r="C112" s="13"/>
      <c r="D112" s="13"/>
      <c r="E112" s="7"/>
    </row>
    <row r="113" spans="1:5">
      <c r="A113" s="7"/>
      <c r="B113" s="13"/>
      <c r="C113" s="13"/>
      <c r="D113" s="13"/>
      <c r="E113" s="7"/>
    </row>
    <row r="114" spans="1:5">
      <c r="A114" s="7"/>
      <c r="B114" s="13"/>
      <c r="C114" s="13"/>
      <c r="D114" s="13"/>
      <c r="E114" s="7"/>
    </row>
    <row r="115" spans="1:5">
      <c r="A115" s="7"/>
      <c r="B115" s="13"/>
      <c r="C115" s="13"/>
      <c r="D115" s="13"/>
      <c r="E115" s="7"/>
    </row>
    <row r="116" spans="1:5">
      <c r="A116" s="7"/>
      <c r="B116" s="13"/>
      <c r="C116" s="13"/>
      <c r="D116" s="13"/>
      <c r="E116" s="7"/>
    </row>
    <row r="117" spans="1:5">
      <c r="A117" s="7"/>
      <c r="B117" s="13"/>
      <c r="C117" s="13"/>
      <c r="D117" s="13"/>
      <c r="E117" s="7"/>
    </row>
    <row r="118" spans="1:5">
      <c r="A118" s="7"/>
      <c r="B118" s="13"/>
      <c r="C118" s="13"/>
      <c r="D118" s="13"/>
      <c r="E118" s="7"/>
    </row>
    <row r="119" spans="1:5">
      <c r="A119" s="7"/>
      <c r="B119" s="13"/>
      <c r="C119" s="13"/>
      <c r="D119" s="13"/>
      <c r="E119" s="7"/>
    </row>
    <row r="120" spans="1:5">
      <c r="A120" s="7"/>
      <c r="B120" s="13"/>
      <c r="C120" s="13"/>
      <c r="D120" s="13"/>
      <c r="E120" s="7"/>
    </row>
    <row r="121" spans="1:5">
      <c r="A121" s="7"/>
      <c r="B121" s="13"/>
      <c r="C121" s="13"/>
      <c r="D121" s="13"/>
      <c r="E121" s="7"/>
    </row>
    <row r="122" spans="1:5">
      <c r="A122" s="7"/>
      <c r="B122" s="13"/>
      <c r="C122" s="13"/>
      <c r="D122" s="13"/>
      <c r="E122" s="7"/>
    </row>
    <row r="123" spans="1:5">
      <c r="A123" s="7"/>
      <c r="B123" s="13"/>
      <c r="C123" s="13"/>
      <c r="D123" s="13"/>
      <c r="E123" s="7"/>
    </row>
    <row r="124" spans="1:5">
      <c r="A124" s="7"/>
      <c r="B124" s="13"/>
      <c r="C124" s="13"/>
      <c r="D124" s="13"/>
      <c r="E124" s="7"/>
    </row>
    <row r="125" spans="1:5">
      <c r="A125" s="7"/>
      <c r="B125" s="13"/>
      <c r="C125" s="13"/>
      <c r="D125" s="13"/>
      <c r="E125" s="7"/>
    </row>
    <row r="126" spans="1:5">
      <c r="A126" s="7"/>
      <c r="B126" s="13"/>
      <c r="C126" s="13"/>
      <c r="D126" s="13"/>
      <c r="E126" s="7"/>
    </row>
    <row r="127" spans="1:5">
      <c r="A127" s="7"/>
      <c r="B127" s="13"/>
      <c r="C127" s="13"/>
      <c r="D127" s="13"/>
      <c r="E127" s="7"/>
    </row>
    <row r="128" spans="1:5">
      <c r="A128" s="7"/>
      <c r="B128" s="13"/>
      <c r="C128" s="13"/>
      <c r="D128" s="13"/>
      <c r="E128" s="7"/>
    </row>
    <row r="129" spans="1:5">
      <c r="A129" s="7"/>
      <c r="B129" s="13"/>
      <c r="C129" s="13"/>
      <c r="D129" s="13"/>
      <c r="E129" s="7"/>
    </row>
    <row r="130" spans="1:5">
      <c r="A130" s="7"/>
      <c r="B130" s="13"/>
      <c r="C130" s="13"/>
      <c r="D130" s="13"/>
      <c r="E130" s="7"/>
    </row>
    <row r="131" spans="1:5">
      <c r="A131" s="7"/>
      <c r="B131" s="13"/>
      <c r="C131" s="13"/>
      <c r="D131" s="13"/>
      <c r="E131" s="7"/>
    </row>
    <row r="132" spans="1:5">
      <c r="A132" s="7"/>
      <c r="B132" s="13"/>
      <c r="C132" s="13"/>
      <c r="D132" s="13"/>
      <c r="E132" s="7"/>
    </row>
    <row r="133" spans="1:5">
      <c r="A133" s="7"/>
      <c r="B133" s="13"/>
      <c r="C133" s="13"/>
      <c r="D133" s="13"/>
      <c r="E133" s="7"/>
    </row>
    <row r="134" spans="1:5">
      <c r="A134" s="7"/>
      <c r="B134" s="13"/>
      <c r="C134" s="13"/>
      <c r="D134" s="13"/>
      <c r="E134" s="7"/>
    </row>
    <row r="135" spans="1:5">
      <c r="A135" s="7"/>
      <c r="B135" s="13"/>
      <c r="C135" s="13"/>
      <c r="D135" s="13"/>
      <c r="E135" s="7"/>
    </row>
    <row r="136" spans="1:5">
      <c r="A136" s="7"/>
      <c r="B136" s="13"/>
      <c r="C136" s="13"/>
      <c r="D136" s="13"/>
      <c r="E136" s="7"/>
    </row>
    <row r="137" spans="1:5">
      <c r="A137" s="7"/>
      <c r="B137" s="13"/>
      <c r="C137" s="13"/>
      <c r="D137" s="13"/>
      <c r="E137" s="7"/>
    </row>
    <row r="138" spans="1:5">
      <c r="A138" s="7"/>
      <c r="B138" s="13"/>
      <c r="C138" s="13"/>
      <c r="D138" s="13"/>
      <c r="E138" s="7"/>
    </row>
    <row r="139" spans="1:5">
      <c r="A139" s="7"/>
      <c r="B139" s="13"/>
      <c r="C139" s="13"/>
      <c r="D139" s="13"/>
      <c r="E139" s="7"/>
    </row>
    <row r="140" spans="1:5">
      <c r="A140" s="7"/>
      <c r="B140" s="13"/>
      <c r="C140" s="13"/>
      <c r="D140" s="13"/>
      <c r="E140" s="7"/>
    </row>
    <row r="141" spans="1:5">
      <c r="A141" s="7"/>
      <c r="B141" s="13"/>
      <c r="C141" s="13"/>
      <c r="D141" s="13"/>
      <c r="E141" s="7"/>
    </row>
    <row r="142" spans="1:5">
      <c r="A142" s="7"/>
      <c r="B142" s="13"/>
      <c r="C142" s="13"/>
      <c r="D142" s="13"/>
      <c r="E142" s="7"/>
    </row>
    <row r="143" spans="1:5">
      <c r="A143" s="7"/>
      <c r="B143" s="13"/>
      <c r="C143" s="13"/>
      <c r="D143" s="13"/>
      <c r="E143" s="7"/>
    </row>
    <row r="144" spans="1:5">
      <c r="A144" s="7"/>
      <c r="B144" s="13"/>
      <c r="C144" s="13"/>
      <c r="D144" s="13"/>
      <c r="E144" s="7"/>
    </row>
    <row r="145" spans="1:5">
      <c r="A145" s="7"/>
      <c r="B145" s="13"/>
      <c r="C145" s="13"/>
      <c r="D145" s="13"/>
      <c r="E145" s="7"/>
    </row>
    <row r="146" spans="1:5">
      <c r="A146" s="7"/>
      <c r="B146" s="13"/>
      <c r="C146" s="13"/>
      <c r="D146" s="13"/>
      <c r="E146" s="7"/>
    </row>
    <row r="147" spans="1:5">
      <c r="A147" s="7"/>
      <c r="B147" s="13"/>
      <c r="C147" s="13"/>
      <c r="D147" s="13"/>
      <c r="E147" s="7"/>
    </row>
    <row r="148" spans="1:5">
      <c r="A148" s="7"/>
      <c r="B148" s="13"/>
      <c r="C148" s="13"/>
      <c r="D148" s="13"/>
      <c r="E148" s="7"/>
    </row>
    <row r="149" spans="1:5">
      <c r="A149" s="7"/>
      <c r="B149" s="13"/>
      <c r="C149" s="13"/>
      <c r="D149" s="13"/>
      <c r="E149" s="7"/>
    </row>
    <row r="150" spans="1:5">
      <c r="A150" s="7"/>
      <c r="B150" s="13"/>
      <c r="C150" s="13"/>
      <c r="D150" s="13"/>
      <c r="E150" s="7"/>
    </row>
    <row r="151" spans="1:5">
      <c r="A151" s="7"/>
      <c r="B151" s="13"/>
      <c r="C151" s="13"/>
      <c r="D151" s="13"/>
      <c r="E151" s="7"/>
    </row>
    <row r="152" spans="1:5">
      <c r="A152" s="7"/>
      <c r="B152" s="13"/>
      <c r="C152" s="13"/>
      <c r="D152" s="13"/>
      <c r="E152" s="7"/>
    </row>
    <row r="153" spans="1:5">
      <c r="A153" s="7"/>
      <c r="B153" s="13"/>
      <c r="C153" s="13"/>
      <c r="D153" s="13"/>
      <c r="E153" s="7"/>
    </row>
    <row r="154" spans="1:5">
      <c r="A154" s="7"/>
      <c r="B154" s="13"/>
      <c r="C154" s="13"/>
      <c r="D154" s="13"/>
      <c r="E154" s="7"/>
    </row>
    <row r="155" spans="1:5">
      <c r="A155" s="7"/>
      <c r="B155" s="13"/>
      <c r="C155" s="13"/>
      <c r="D155" s="13"/>
      <c r="E155" s="7"/>
    </row>
    <row r="156" spans="1:5">
      <c r="A156" s="7"/>
      <c r="B156" s="13"/>
      <c r="C156" s="13"/>
      <c r="D156" s="13"/>
      <c r="E156" s="7"/>
    </row>
    <row r="157" spans="1:5">
      <c r="A157" s="7"/>
      <c r="B157" s="13"/>
      <c r="C157" s="13"/>
      <c r="D157" s="13"/>
      <c r="E157" s="7"/>
    </row>
    <row r="158" spans="1:5">
      <c r="A158" s="7"/>
      <c r="B158" s="13"/>
      <c r="C158" s="13"/>
      <c r="D158" s="13"/>
      <c r="E158" s="7"/>
    </row>
    <row r="159" spans="1:5">
      <c r="A159" s="7"/>
      <c r="B159" s="13"/>
      <c r="C159" s="13"/>
      <c r="D159" s="13"/>
      <c r="E159" s="7"/>
    </row>
    <row r="160" spans="1:5">
      <c r="A160" s="7"/>
      <c r="B160" s="13"/>
      <c r="C160" s="13"/>
      <c r="D160" s="13"/>
      <c r="E160" s="7"/>
    </row>
    <row r="161" spans="1:5">
      <c r="A161" s="7"/>
      <c r="B161" s="13"/>
      <c r="C161" s="13"/>
      <c r="D161" s="13"/>
      <c r="E161" s="7"/>
    </row>
    <row r="162" spans="1:5">
      <c r="A162" s="7"/>
      <c r="B162" s="13"/>
      <c r="C162" s="13"/>
      <c r="D162" s="13"/>
      <c r="E162" s="7"/>
    </row>
    <row r="163" spans="1:5">
      <c r="A163" s="7"/>
      <c r="B163" s="13"/>
      <c r="C163" s="13"/>
      <c r="D163" s="13"/>
      <c r="E163" s="7"/>
    </row>
    <row r="164" spans="1:5">
      <c r="A164" s="7"/>
      <c r="B164" s="13"/>
      <c r="C164" s="13"/>
      <c r="D164" s="13"/>
      <c r="E164" s="7"/>
    </row>
    <row r="165" spans="1:5">
      <c r="A165" s="7"/>
      <c r="B165" s="13"/>
      <c r="C165" s="13"/>
      <c r="D165" s="13"/>
      <c r="E165" s="7"/>
    </row>
    <row r="166" spans="1:5">
      <c r="A166" s="7"/>
      <c r="B166" s="13"/>
      <c r="C166" s="13"/>
      <c r="D166" s="13"/>
      <c r="E166" s="7"/>
    </row>
    <row r="167" spans="1:5">
      <c r="A167" s="7"/>
      <c r="B167" s="13"/>
      <c r="C167" s="13"/>
      <c r="D167" s="13"/>
      <c r="E167" s="7"/>
    </row>
    <row r="168" spans="1:5">
      <c r="A168" s="7"/>
      <c r="B168" s="13"/>
      <c r="C168" s="13"/>
      <c r="D168" s="13"/>
      <c r="E168" s="7"/>
    </row>
    <row r="169" spans="1:5">
      <c r="A169" s="7"/>
      <c r="B169" s="13"/>
      <c r="C169" s="13"/>
      <c r="D169" s="13"/>
      <c r="E169" s="7"/>
    </row>
    <row r="170" spans="1:5">
      <c r="A170" s="7"/>
      <c r="B170" s="13"/>
      <c r="C170" s="13"/>
      <c r="D170" s="13"/>
      <c r="E170" s="7"/>
    </row>
    <row r="171" spans="1:5">
      <c r="A171" s="7"/>
      <c r="B171" s="13"/>
      <c r="C171" s="13"/>
      <c r="D171" s="13"/>
      <c r="E171" s="7"/>
    </row>
    <row r="172" spans="1:5">
      <c r="A172" s="7"/>
      <c r="B172" s="13"/>
      <c r="C172" s="13"/>
      <c r="D172" s="13"/>
      <c r="E172" s="7"/>
    </row>
    <row r="173" spans="1:5">
      <c r="A173" s="7"/>
      <c r="B173" s="13"/>
      <c r="C173" s="13"/>
      <c r="D173" s="13"/>
      <c r="E173" s="7"/>
    </row>
    <row r="174" spans="1:5">
      <c r="A174" s="7"/>
      <c r="B174" s="13"/>
      <c r="C174" s="13"/>
      <c r="D174" s="13"/>
      <c r="E174" s="7"/>
    </row>
    <row r="175" spans="1:5">
      <c r="A175" s="7"/>
      <c r="B175" s="13"/>
      <c r="C175" s="13"/>
      <c r="D175" s="13"/>
      <c r="E175" s="7"/>
    </row>
    <row r="176" spans="1:5">
      <c r="A176" s="7"/>
      <c r="B176" s="13"/>
      <c r="C176" s="13"/>
      <c r="D176" s="13"/>
      <c r="E176" s="7"/>
    </row>
    <row r="177" spans="1:5">
      <c r="A177" s="7"/>
      <c r="B177" s="13"/>
      <c r="C177" s="13"/>
      <c r="D177" s="13"/>
      <c r="E177" s="7"/>
    </row>
    <row r="178" spans="1:5">
      <c r="A178" s="7"/>
      <c r="B178" s="13"/>
      <c r="C178" s="13"/>
      <c r="D178" s="13"/>
      <c r="E178" s="7"/>
    </row>
    <row r="179" spans="1:5">
      <c r="A179" s="7"/>
      <c r="B179" s="13"/>
      <c r="C179" s="13"/>
      <c r="D179" s="13"/>
      <c r="E179" s="7"/>
    </row>
    <row r="180" spans="1:5">
      <c r="A180" s="7"/>
      <c r="B180" s="13"/>
      <c r="C180" s="13"/>
      <c r="D180" s="13"/>
      <c r="E180" s="7"/>
    </row>
    <row r="181" spans="1:5">
      <c r="A181" s="7"/>
      <c r="B181" s="13"/>
      <c r="C181" s="13"/>
      <c r="D181" s="13"/>
      <c r="E181" s="7"/>
    </row>
    <row r="182" spans="1:5">
      <c r="A182" s="7"/>
      <c r="B182" s="13"/>
      <c r="C182" s="13"/>
      <c r="D182" s="13"/>
      <c r="E182" s="7"/>
    </row>
    <row r="183" spans="1:5">
      <c r="A183" s="7"/>
      <c r="B183" s="13"/>
      <c r="C183" s="13"/>
      <c r="D183" s="13"/>
      <c r="E183" s="7"/>
    </row>
    <row r="184" spans="1:5">
      <c r="A184" s="7"/>
      <c r="B184" s="13"/>
      <c r="C184" s="13"/>
      <c r="D184" s="13"/>
      <c r="E184" s="7"/>
    </row>
    <row r="185" spans="1:5">
      <c r="A185" s="7"/>
      <c r="B185" s="13"/>
      <c r="C185" s="13"/>
      <c r="D185" s="13"/>
      <c r="E185" s="7"/>
    </row>
    <row r="186" spans="1:5">
      <c r="A186" s="7"/>
      <c r="B186" s="13"/>
      <c r="C186" s="13"/>
      <c r="D186" s="13"/>
      <c r="E186" s="7"/>
    </row>
    <row r="187" spans="1:5">
      <c r="A187" s="7"/>
      <c r="B187" s="13"/>
      <c r="C187" s="13"/>
      <c r="D187" s="13"/>
      <c r="E187" s="7"/>
    </row>
    <row r="188" spans="1:5">
      <c r="A188" s="7"/>
      <c r="B188" s="13"/>
      <c r="C188" s="13"/>
      <c r="D188" s="13"/>
      <c r="E188" s="7"/>
    </row>
    <row r="189" spans="1:5">
      <c r="A189" s="7"/>
      <c r="B189" s="13"/>
      <c r="C189" s="13"/>
      <c r="D189" s="13"/>
      <c r="E189" s="7"/>
    </row>
    <row r="190" spans="1:5">
      <c r="A190" s="7"/>
      <c r="B190" s="13"/>
      <c r="C190" s="13"/>
      <c r="D190" s="13"/>
      <c r="E190" s="7"/>
    </row>
    <row r="191" spans="1:5">
      <c r="A191" s="7"/>
      <c r="B191" s="13"/>
      <c r="C191" s="13"/>
      <c r="D191" s="13"/>
      <c r="E191" s="7"/>
    </row>
    <row r="192" spans="1:5">
      <c r="A192" s="7"/>
      <c r="B192" s="13"/>
      <c r="C192" s="13"/>
      <c r="D192" s="13"/>
      <c r="E192" s="7"/>
    </row>
    <row r="193" spans="1:5">
      <c r="A193" s="7"/>
      <c r="B193" s="13"/>
      <c r="C193" s="13"/>
      <c r="D193" s="13"/>
      <c r="E193" s="7"/>
    </row>
    <row r="194" spans="1:5">
      <c r="A194" s="7"/>
      <c r="B194" s="13"/>
      <c r="C194" s="13"/>
      <c r="D194" s="13"/>
      <c r="E194" s="7"/>
    </row>
    <row r="195" spans="1:5">
      <c r="A195" s="7"/>
      <c r="B195" s="13"/>
      <c r="C195" s="13"/>
      <c r="D195" s="13"/>
      <c r="E195" s="7"/>
    </row>
    <row r="196" spans="1:5">
      <c r="A196" s="7"/>
      <c r="B196" s="13"/>
      <c r="C196" s="13"/>
      <c r="D196" s="13"/>
      <c r="E196" s="7"/>
    </row>
    <row r="197" spans="1:5">
      <c r="A197" s="7"/>
      <c r="B197" s="13"/>
      <c r="C197" s="13"/>
      <c r="D197" s="13"/>
      <c r="E197" s="7"/>
    </row>
    <row r="198" spans="1:5">
      <c r="A198" s="7"/>
      <c r="B198" s="13"/>
      <c r="C198" s="13"/>
      <c r="D198" s="13"/>
      <c r="E198" s="7"/>
    </row>
    <row r="199" spans="1:5">
      <c r="A199" s="7"/>
      <c r="B199" s="13"/>
      <c r="C199" s="13"/>
      <c r="D199" s="13"/>
      <c r="E199" s="7"/>
    </row>
    <row r="200" spans="1:5">
      <c r="A200" s="7"/>
      <c r="B200" s="13"/>
      <c r="C200" s="13"/>
      <c r="D200" s="13"/>
      <c r="E200" s="7"/>
    </row>
    <row r="201" spans="1:5">
      <c r="A201" s="7"/>
      <c r="B201" s="13"/>
      <c r="C201" s="13"/>
      <c r="D201" s="13"/>
      <c r="E201" s="7"/>
    </row>
    <row r="202" spans="1:5">
      <c r="A202" s="7"/>
      <c r="B202" s="13"/>
      <c r="C202" s="13"/>
      <c r="D202" s="13"/>
      <c r="E202" s="7"/>
    </row>
    <row r="203" spans="1:5">
      <c r="A203" s="7"/>
      <c r="B203" s="13"/>
      <c r="C203" s="13"/>
      <c r="D203" s="13"/>
      <c r="E203" s="7"/>
    </row>
    <row r="204" spans="1:5">
      <c r="A204" s="7"/>
      <c r="B204" s="13"/>
      <c r="C204" s="13"/>
      <c r="D204" s="13"/>
      <c r="E204" s="7"/>
    </row>
    <row r="205" spans="1:5">
      <c r="A205" s="7"/>
      <c r="B205" s="13"/>
      <c r="C205" s="13"/>
      <c r="D205" s="13"/>
      <c r="E205" s="7"/>
    </row>
    <row r="206" spans="1:5">
      <c r="A206" s="7"/>
      <c r="B206" s="13"/>
      <c r="C206" s="13"/>
      <c r="D206" s="13"/>
      <c r="E206" s="7"/>
    </row>
    <row r="207" spans="1:5">
      <c r="A207" s="7"/>
      <c r="B207" s="13"/>
      <c r="C207" s="13"/>
      <c r="D207" s="13"/>
      <c r="E207" s="7"/>
    </row>
    <row r="208" spans="1:5">
      <c r="A208" s="7"/>
      <c r="B208" s="13"/>
      <c r="C208" s="13"/>
      <c r="D208" s="13"/>
      <c r="E208" s="7"/>
    </row>
    <row r="209" spans="1:5">
      <c r="A209" s="7"/>
      <c r="B209" s="13"/>
      <c r="C209" s="13"/>
      <c r="D209" s="13"/>
      <c r="E209" s="7"/>
    </row>
    <row r="210" spans="1:5">
      <c r="A210" s="7"/>
      <c r="B210" s="13"/>
      <c r="C210" s="13"/>
      <c r="D210" s="13"/>
      <c r="E210" s="7"/>
    </row>
    <row r="211" spans="1:5">
      <c r="A211" s="7"/>
      <c r="B211" s="13"/>
      <c r="C211" s="13"/>
      <c r="D211" s="13"/>
      <c r="E211" s="7"/>
    </row>
    <row r="212" spans="1:5">
      <c r="A212" s="7"/>
      <c r="B212" s="13"/>
      <c r="C212" s="13"/>
      <c r="D212" s="13"/>
      <c r="E212" s="7"/>
    </row>
    <row r="213" spans="1:5">
      <c r="A213" s="7"/>
      <c r="B213" s="13"/>
      <c r="C213" s="13"/>
      <c r="D213" s="13"/>
      <c r="E213" s="7"/>
    </row>
    <row r="214" spans="1:5">
      <c r="A214" s="7"/>
      <c r="B214" s="13"/>
      <c r="C214" s="13"/>
      <c r="D214" s="13"/>
      <c r="E214" s="7"/>
    </row>
    <row r="215" spans="1:5">
      <c r="A215" s="7"/>
      <c r="B215" s="13"/>
      <c r="C215" s="13"/>
      <c r="D215" s="13"/>
      <c r="E215" s="7"/>
    </row>
  </sheetData>
  <customSheetViews>
    <customSheetView guid="{BD8A273F-EBDA-4BF5-9FEF-0F811D076781}" hiddenColumns="1">
      <selection activeCell="D10" sqref="D10"/>
      <pageMargins left="0.2" right="0.15" top="0.54" bottom="0.51" header="0.28999999999999998" footer="0.32"/>
      <pageSetup paperSize="9" scale="83" orientation="landscape" r:id="rId1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7459C945-4CDE-4B11-9340-999C59B3DCDD}" scale="90" hiddenColumns="1">
      <selection activeCell="D21" sqref="D21"/>
      <pageMargins left="0.2" right="0.15" top="0.54" bottom="0.51" header="0.28999999999999998" footer="0.32"/>
      <pageSetup paperSize="9" scale="83" orientation="landscape" r:id="rId2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19015944-8DC3-4198-B28B-DDAFEE7C00D9}" scale="90" showPageBreaks="1" hiddenColumns="1">
      <selection activeCell="D21" sqref="D21"/>
      <pageMargins left="0.2" right="0.15" top="0.54" bottom="0.51" header="0.28999999999999998" footer="0.32"/>
      <pageSetup paperSize="9" scale="83" orientation="landscape" r:id="rId3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F7D79B8D-92A2-4094-827A-AE8F90DE993F}" scale="90" topLeftCell="A16">
      <selection activeCell="B15" sqref="B15"/>
      <pageMargins left="0.2" right="0.15" top="0.54" bottom="0.51" header="0.28999999999999998" footer="0.32"/>
      <pageSetup paperSize="9" scale="84" orientation="landscape" r:id="rId4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9EC9AAF8-31E5-417A-A928-3DBD93AA7952}" scale="90">
      <selection activeCell="E20" sqref="E20"/>
      <pageMargins left="0.2" right="0.15" top="0.54" bottom="0.51" header="0.28999999999999998" footer="0.32"/>
      <pageSetup paperSize="9" scale="84" orientation="landscape" r:id="rId5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42981FEF-5313-4B99-8040-85340FCD82AA}" hiddenColumns="1" topLeftCell="A10">
      <selection activeCell="D10" sqref="D10"/>
      <pageMargins left="0.2" right="0.15" top="0.54" bottom="0.51" header="0.28999999999999998" footer="0.32"/>
      <pageSetup paperSize="9" scale="83" orientation="landscape" r:id="rId6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</customSheetViews>
  <mergeCells count="2">
    <mergeCell ref="A3:E3"/>
    <mergeCell ref="B5:D5"/>
  </mergeCells>
  <phoneticPr fontId="0" type="noConversion"/>
  <pageMargins left="0.2" right="0.15" top="0.54" bottom="0.51" header="0.28999999999999998" footer="0.32"/>
  <pageSetup paperSize="9" scale="83" orientation="landscape" r:id="rId7"/>
  <headerFooter alignWithMargins="0">
    <oddHeader xml:space="preserve">&amp;C&amp;"Arial,Pogrubiony"&amp;18Założenia do analizy finansowej </oddHeader>
    <oddFooter>&amp;CStrona &amp;P z &amp;N&amp;R&amp;A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workbookViewId="0">
      <selection sqref="A1:XFD1"/>
    </sheetView>
  </sheetViews>
  <sheetFormatPr defaultRowHeight="12.75"/>
  <sheetData>
    <row r="1" spans="1:5" ht="45" customHeight="1" thickBot="1">
      <c r="A1" s="283" t="s">
        <v>66</v>
      </c>
      <c r="B1" s="284"/>
      <c r="C1" s="284"/>
      <c r="D1" s="284"/>
      <c r="E1" s="285"/>
    </row>
  </sheetData>
  <customSheetViews>
    <customSheetView guid="{BD8A273F-EBDA-4BF5-9FEF-0F811D076781}">
      <selection activeCell="H25" sqref="H25"/>
      <pageMargins left="0.75" right="0.75" top="0.48" bottom="1" header="0.33" footer="0.5"/>
      <pageSetup paperSize="9" orientation="landscape" r:id="rId1"/>
      <headerFooter alignWithMargins="0"/>
    </customSheetView>
    <customSheetView guid="{7459C945-4CDE-4B11-9340-999C59B3DCDD}">
      <selection activeCell="H25" sqref="H25"/>
      <pageMargins left="0.75" right="0.75" top="0.48" bottom="1" header="0.33" footer="0.5"/>
      <pageSetup paperSize="9" orientation="landscape" r:id="rId2"/>
      <headerFooter alignWithMargins="0"/>
    </customSheetView>
    <customSheetView guid="{19015944-8DC3-4198-B28B-DDAFEE7C00D9}">
      <selection activeCell="H25" sqref="H25"/>
      <pageMargins left="0.75" right="0.75" top="0.48" bottom="1" header="0.33" footer="0.5"/>
      <pageSetup paperSize="9" orientation="landscape" r:id="rId3"/>
      <headerFooter alignWithMargins="0"/>
    </customSheetView>
    <customSheetView guid="{F7D79B8D-92A2-4094-827A-AE8F90DE993F}">
      <selection activeCell="H25" sqref="H25"/>
      <pageMargins left="0.75" right="0.75" top="0.48" bottom="1" header="0.33" footer="0.5"/>
      <pageSetup paperSize="9" orientation="landscape" r:id="rId4"/>
      <headerFooter alignWithMargins="0"/>
    </customSheetView>
    <customSheetView guid="{9EC9AAF8-31E5-417A-A928-3DBD93AA7952}">
      <selection activeCell="H25" sqref="H25"/>
      <pageMargins left="0.75" right="0.75" top="0.48" bottom="1" header="0.33" footer="0.5"/>
      <pageSetup paperSize="9" orientation="landscape" r:id="rId5"/>
      <headerFooter alignWithMargins="0"/>
    </customSheetView>
    <customSheetView guid="{42981FEF-5313-4B99-8040-85340FCD82AA}">
      <selection activeCell="H25" sqref="H25"/>
      <pageMargins left="0.75" right="0.75" top="0.48" bottom="1" header="0.33" footer="0.5"/>
      <pageSetup paperSize="9" orientation="landscape" r:id="rId6"/>
      <headerFooter alignWithMargins="0"/>
    </customSheetView>
  </customSheetViews>
  <mergeCells count="1">
    <mergeCell ref="A1:E1"/>
  </mergeCells>
  <phoneticPr fontId="0" type="noConversion"/>
  <pageMargins left="0.75" right="0.75" top="0.48" bottom="1" header="0.33" footer="0.5"/>
  <pageSetup paperSize="9" orientation="landscape" r:id="rId7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workbookViewId="0">
      <selection activeCell="J25" sqref="J25"/>
    </sheetView>
  </sheetViews>
  <sheetFormatPr defaultRowHeight="12.75"/>
  <sheetData>
    <row r="1" spans="1:5" ht="51" customHeight="1" thickBot="1">
      <c r="A1" s="283" t="s">
        <v>58</v>
      </c>
      <c r="B1" s="284"/>
      <c r="C1" s="284"/>
      <c r="D1" s="284"/>
      <c r="E1" s="285"/>
    </row>
  </sheetData>
  <customSheetViews>
    <customSheetView guid="{BD8A273F-EBDA-4BF5-9FEF-0F811D076781}">
      <selection activeCell="J25" sqref="J25"/>
      <pageMargins left="0.75" right="0.75" top="0.53" bottom="1" header="0.28999999999999998" footer="0.5"/>
      <pageSetup paperSize="9" orientation="landscape" r:id="rId1"/>
      <headerFooter alignWithMargins="0"/>
    </customSheetView>
    <customSheetView guid="{7459C945-4CDE-4B11-9340-999C59B3DCDD}">
      <selection activeCell="J25" sqref="J25"/>
      <pageMargins left="0.75" right="0.75" top="0.53" bottom="1" header="0.28999999999999998" footer="0.5"/>
      <pageSetup paperSize="9" orientation="landscape" r:id="rId2"/>
      <headerFooter alignWithMargins="0"/>
    </customSheetView>
    <customSheetView guid="{19015944-8DC3-4198-B28B-DDAFEE7C00D9}">
      <selection activeCell="J25" sqref="J25"/>
      <pageMargins left="0.75" right="0.75" top="0.53" bottom="1" header="0.28999999999999998" footer="0.5"/>
      <pageSetup paperSize="9" orientation="landscape" r:id="rId3"/>
      <headerFooter alignWithMargins="0"/>
    </customSheetView>
    <customSheetView guid="{F7D79B8D-92A2-4094-827A-AE8F90DE993F}">
      <selection activeCell="P34" sqref="P34"/>
      <pageMargins left="0.75" right="0.75" top="0.53" bottom="1" header="0.28999999999999998" footer="0.5"/>
      <pageSetup paperSize="9" orientation="landscape" r:id="rId4"/>
      <headerFooter alignWithMargins="0"/>
    </customSheetView>
    <customSheetView guid="{9EC9AAF8-31E5-417A-A928-3DBD93AA7952}">
      <selection activeCell="P34" sqref="P34"/>
      <pageMargins left="0.75" right="0.75" top="0.53" bottom="1" header="0.28999999999999998" footer="0.5"/>
      <pageSetup paperSize="9" orientation="landscape" r:id="rId5"/>
      <headerFooter alignWithMargins="0"/>
    </customSheetView>
    <customSheetView guid="{42981FEF-5313-4B99-8040-85340FCD82AA}">
      <selection activeCell="J25" sqref="J25"/>
      <pageMargins left="0.75" right="0.75" top="0.53" bottom="1" header="0.28999999999999998" footer="0.5"/>
      <pageSetup paperSize="9" orientation="landscape" r:id="rId6"/>
      <headerFooter alignWithMargins="0"/>
    </customSheetView>
  </customSheetViews>
  <mergeCells count="1">
    <mergeCell ref="A1:E1"/>
  </mergeCells>
  <phoneticPr fontId="0" type="noConversion"/>
  <pageMargins left="0.75" right="0.75" top="0.53" bottom="1" header="0.28999999999999998" footer="0.5"/>
  <pageSetup paperSize="9" orientation="landscape" r:id="rId7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1"/>
  <sheetViews>
    <sheetView workbookViewId="0">
      <selection sqref="A1:XFD1"/>
    </sheetView>
  </sheetViews>
  <sheetFormatPr defaultRowHeight="12.75"/>
  <sheetData>
    <row r="1" spans="1:7" ht="45" customHeight="1" thickBot="1">
      <c r="A1" s="283" t="s">
        <v>75</v>
      </c>
      <c r="B1" s="284"/>
      <c r="C1" s="284"/>
      <c r="D1" s="284"/>
      <c r="E1" s="284"/>
      <c r="F1" s="284"/>
      <c r="G1" s="285"/>
    </row>
  </sheetData>
  <customSheetViews>
    <customSheetView guid="{BD8A273F-EBDA-4BF5-9FEF-0F811D076781}">
      <selection activeCell="C6" sqref="C6"/>
      <pageMargins left="0.75" right="0.75" top="0.64" bottom="1" header="0.35" footer="0.5"/>
      <pageSetup paperSize="9" orientation="landscape" r:id="rId1"/>
      <headerFooter alignWithMargins="0"/>
    </customSheetView>
    <customSheetView guid="{7459C945-4CDE-4B11-9340-999C59B3DCDD}">
      <selection activeCell="C6" sqref="C6"/>
      <pageMargins left="0.75" right="0.75" top="0.64" bottom="1" header="0.35" footer="0.5"/>
      <pageSetup paperSize="9" orientation="landscape" r:id="rId2"/>
      <headerFooter alignWithMargins="0"/>
    </customSheetView>
    <customSheetView guid="{19015944-8DC3-4198-B28B-DDAFEE7C00D9}">
      <selection activeCell="C6" sqref="C6"/>
      <pageMargins left="0.75" right="0.75" top="0.64" bottom="1" header="0.35" footer="0.5"/>
      <pageSetup paperSize="9" orientation="landscape" r:id="rId3"/>
      <headerFooter alignWithMargins="0"/>
    </customSheetView>
    <customSheetView guid="{F7D79B8D-92A2-4094-827A-AE8F90DE993F}">
      <selection activeCell="C6" sqref="C6"/>
      <pageMargins left="0.75" right="0.75" top="0.64" bottom="1" header="0.35" footer="0.5"/>
      <pageSetup paperSize="9" orientation="landscape" r:id="rId4"/>
      <headerFooter alignWithMargins="0"/>
    </customSheetView>
    <customSheetView guid="{9EC9AAF8-31E5-417A-A928-3DBD93AA7952}">
      <selection activeCell="C6" sqref="C6"/>
      <pageMargins left="0.75" right="0.75" top="0.64" bottom="1" header="0.35" footer="0.5"/>
      <pageSetup paperSize="9" orientation="landscape" r:id="rId5"/>
      <headerFooter alignWithMargins="0"/>
    </customSheetView>
    <customSheetView guid="{42981FEF-5313-4B99-8040-85340FCD82AA}">
      <selection activeCell="C6" sqref="C6"/>
      <pageMargins left="0.75" right="0.75" top="0.64" bottom="1" header="0.35" footer="0.5"/>
      <pageSetup paperSize="9" orientation="landscape" r:id="rId6"/>
      <headerFooter alignWithMargins="0"/>
    </customSheetView>
  </customSheetViews>
  <mergeCells count="1">
    <mergeCell ref="A1:G1"/>
  </mergeCells>
  <phoneticPr fontId="0" type="noConversion"/>
  <pageMargins left="0.75" right="0.75" top="0.64" bottom="1" header="0.35" footer="0.5"/>
  <pageSetup paperSize="9" orientation="landscape" r:id="rId7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workbookViewId="0">
      <selection activeCell="Q36" sqref="Q36"/>
    </sheetView>
  </sheetViews>
  <sheetFormatPr defaultRowHeight="12.75"/>
  <sheetData>
    <row r="1" spans="1:5" ht="45" customHeight="1" thickBot="1">
      <c r="A1" s="283" t="s">
        <v>67</v>
      </c>
      <c r="B1" s="284"/>
      <c r="C1" s="284"/>
      <c r="D1" s="284"/>
      <c r="E1" s="285"/>
    </row>
  </sheetData>
  <customSheetViews>
    <customSheetView guid="{BD8A273F-EBDA-4BF5-9FEF-0F811D076781}">
      <selection activeCell="Q36" sqref="Q36"/>
      <pageMargins left="0.75" right="0.75" top="0.54" bottom="1" header="0.34" footer="0.5"/>
      <pageSetup paperSize="9" orientation="landscape" r:id="rId1"/>
      <headerFooter alignWithMargins="0"/>
    </customSheetView>
    <customSheetView guid="{7459C945-4CDE-4B11-9340-999C59B3DCDD}">
      <selection activeCell="Q36" sqref="Q36"/>
      <pageMargins left="0.75" right="0.75" top="0.54" bottom="1" header="0.34" footer="0.5"/>
      <pageSetup paperSize="9" orientation="landscape" r:id="rId2"/>
      <headerFooter alignWithMargins="0"/>
    </customSheetView>
    <customSheetView guid="{19015944-8DC3-4198-B28B-DDAFEE7C00D9}">
      <selection activeCell="Q36" sqref="Q36"/>
      <pageMargins left="0.75" right="0.75" top="0.54" bottom="1" header="0.34" footer="0.5"/>
      <pageSetup paperSize="9" orientation="landscape" r:id="rId3"/>
      <headerFooter alignWithMargins="0"/>
    </customSheetView>
    <customSheetView guid="{F7D79B8D-92A2-4094-827A-AE8F90DE993F}">
      <selection activeCell="Q36" sqref="Q36"/>
      <pageMargins left="0.75" right="0.75" top="0.54" bottom="1" header="0.34" footer="0.5"/>
      <pageSetup paperSize="9" orientation="landscape" r:id="rId4"/>
      <headerFooter alignWithMargins="0"/>
    </customSheetView>
    <customSheetView guid="{9EC9AAF8-31E5-417A-A928-3DBD93AA7952}">
      <selection activeCell="Q36" sqref="Q36"/>
      <pageMargins left="0.75" right="0.75" top="0.54" bottom="1" header="0.34" footer="0.5"/>
      <pageSetup paperSize="9" orientation="landscape" r:id="rId5"/>
      <headerFooter alignWithMargins="0"/>
    </customSheetView>
    <customSheetView guid="{42981FEF-5313-4B99-8040-85340FCD82AA}">
      <selection activeCell="Q36" sqref="Q36"/>
      <pageMargins left="0.75" right="0.75" top="0.54" bottom="1" header="0.34" footer="0.5"/>
      <pageSetup paperSize="9" orientation="landscape" r:id="rId6"/>
      <headerFooter alignWithMargins="0"/>
    </customSheetView>
  </customSheetViews>
  <mergeCells count="1">
    <mergeCell ref="A1:E1"/>
  </mergeCells>
  <phoneticPr fontId="0" type="noConversion"/>
  <pageMargins left="0.75" right="0.75" top="0.54" bottom="1" header="0.34" footer="0.5"/>
  <pageSetup paperSize="9" orientation="landscape" r:id="rId7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workbookViewId="0">
      <selection activeCell="D7" sqref="D7"/>
    </sheetView>
  </sheetViews>
  <sheetFormatPr defaultRowHeight="12.75"/>
  <sheetData>
    <row r="1" spans="1:5" ht="40.5" customHeight="1" thickBot="1">
      <c r="A1" s="283" t="s">
        <v>261</v>
      </c>
      <c r="B1" s="284"/>
      <c r="C1" s="284"/>
      <c r="D1" s="284"/>
      <c r="E1" s="285"/>
    </row>
  </sheetData>
  <customSheetViews>
    <customSheetView guid="{BD8A273F-EBDA-4BF5-9FEF-0F811D076781}">
      <selection activeCell="O30" sqref="O30"/>
      <pageMargins left="0.75" right="0.75" top="0.56000000000000005" bottom="1" header="0.36" footer="0.5"/>
      <pageSetup paperSize="9" orientation="landscape" r:id="rId1"/>
      <headerFooter alignWithMargins="0"/>
    </customSheetView>
    <customSheetView guid="{7459C945-4CDE-4B11-9340-999C59B3DCDD}">
      <selection activeCell="O30" sqref="O30"/>
      <pageMargins left="0.75" right="0.75" top="0.56000000000000005" bottom="1" header="0.36" footer="0.5"/>
      <pageSetup paperSize="9" orientation="landscape" r:id="rId2"/>
      <headerFooter alignWithMargins="0"/>
    </customSheetView>
    <customSheetView guid="{19015944-8DC3-4198-B28B-DDAFEE7C00D9}">
      <selection activeCell="O30" sqref="O30"/>
      <pageMargins left="0.75" right="0.75" top="0.56000000000000005" bottom="1" header="0.36" footer="0.5"/>
      <pageSetup paperSize="9" orientation="landscape" r:id="rId3"/>
      <headerFooter alignWithMargins="0"/>
    </customSheetView>
    <customSheetView guid="{F7D79B8D-92A2-4094-827A-AE8F90DE993F}">
      <selection activeCell="P14" sqref="P14"/>
      <pageMargins left="0.75" right="0.75" top="0.56000000000000005" bottom="1" header="0.36" footer="0.5"/>
      <pageSetup paperSize="9" orientation="landscape" r:id="rId4"/>
      <headerFooter alignWithMargins="0"/>
    </customSheetView>
    <customSheetView guid="{9EC9AAF8-31E5-417A-A928-3DBD93AA7952}">
      <selection activeCell="P14" sqref="P14"/>
      <pageMargins left="0.75" right="0.75" top="0.56000000000000005" bottom="1" header="0.36" footer="0.5"/>
      <pageSetup paperSize="9" orientation="landscape" r:id="rId5"/>
      <headerFooter alignWithMargins="0"/>
    </customSheetView>
    <customSheetView guid="{42981FEF-5313-4B99-8040-85340FCD82AA}">
      <selection activeCell="O30" sqref="O30"/>
      <pageMargins left="0.75" right="0.75" top="0.56000000000000005" bottom="1" header="0.36" footer="0.5"/>
      <pageSetup paperSize="9" orientation="landscape" r:id="rId6"/>
      <headerFooter alignWithMargins="0"/>
    </customSheetView>
  </customSheetViews>
  <mergeCells count="1">
    <mergeCell ref="A1:E1"/>
  </mergeCells>
  <phoneticPr fontId="0" type="noConversion"/>
  <pageMargins left="0.75" right="0.75" top="0.56000000000000005" bottom="1" header="0.36" footer="0.5"/>
  <pageSetup paperSize="9" orientation="landscape" r:id="rId7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workbookViewId="0">
      <selection activeCell="S29" sqref="S29"/>
    </sheetView>
  </sheetViews>
  <sheetFormatPr defaultRowHeight="12.75"/>
  <sheetData>
    <row r="1" spans="1:5" ht="40.5" customHeight="1" thickBot="1">
      <c r="A1" s="283" t="s">
        <v>38</v>
      </c>
      <c r="B1" s="284"/>
      <c r="C1" s="284"/>
      <c r="D1" s="284"/>
      <c r="E1" s="285"/>
    </row>
  </sheetData>
  <mergeCells count="1">
    <mergeCell ref="A1:E1"/>
  </mergeCells>
  <pageMargins left="0.75" right="0.75" top="0.56000000000000005" bottom="1" header="0.36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BD8A273F-EBDA-4BF5-9FEF-0F811D076781}">
      <pageMargins left="0.7" right="0.7" top="0.75" bottom="0.75" header="0.3" footer="0.3"/>
    </customSheetView>
    <customSheetView guid="{7459C945-4CDE-4B11-9340-999C59B3DCDD}">
      <pageMargins left="0.7" right="0.7" top="0.75" bottom="0.75" header="0.3" footer="0.3"/>
    </customSheetView>
    <customSheetView guid="{19015944-8DC3-4198-B28B-DDAFEE7C00D9}">
      <pageMargins left="0.7" right="0.7" top="0.75" bottom="0.75" header="0.3" footer="0.3"/>
    </customSheetView>
    <customSheetView guid="{F7D79B8D-92A2-4094-827A-AE8F90DE993F}">
      <pageMargins left="0.7" right="0.7" top="0.75" bottom="0.75" header="0.3" footer="0.3"/>
    </customSheetView>
    <customSheetView guid="{9EC9AAF8-31E5-417A-A928-3DBD93AA7952}">
      <pageMargins left="0.7" right="0.7" top="0.75" bottom="0.75" header="0.3" footer="0.3"/>
    </customSheetView>
    <customSheetView guid="{42981FEF-5313-4B99-8040-85340FCD82AA}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E50"/>
  <sheetViews>
    <sheetView topLeftCell="A7" zoomScale="90" zoomScaleNormal="90" zoomScaleSheetLayoutView="90" workbookViewId="0">
      <selection activeCell="G17" sqref="G17"/>
    </sheetView>
  </sheetViews>
  <sheetFormatPr defaultRowHeight="12.75"/>
  <cols>
    <col min="1" max="1" width="4.28515625" customWidth="1"/>
    <col min="2" max="2" width="47.28515625" customWidth="1"/>
    <col min="3" max="4" width="15.5703125" customWidth="1"/>
    <col min="5" max="5" width="15.85546875" customWidth="1"/>
    <col min="6" max="17" width="15.5703125" customWidth="1"/>
    <col min="18" max="16384" width="9.140625" style="71"/>
  </cols>
  <sheetData>
    <row r="1" spans="1:57" s="48" customFormat="1">
      <c r="A1" s="28" t="s">
        <v>257</v>
      </c>
      <c r="B1" s="28"/>
      <c r="C1" s="28"/>
      <c r="D1" s="28"/>
      <c r="E1" s="28"/>
      <c r="F1" s="28"/>
      <c r="K1" s="31"/>
      <c r="L1" s="31"/>
      <c r="M1" s="31"/>
      <c r="N1" s="31"/>
      <c r="O1" s="31"/>
      <c r="P1" s="31"/>
      <c r="Q1" s="31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</row>
    <row r="2" spans="1:57" s="67" customFormat="1">
      <c r="A2" s="79"/>
      <c r="B2" s="8"/>
      <c r="C2" s="32"/>
      <c r="D2" s="257" t="s">
        <v>239</v>
      </c>
      <c r="E2" s="258"/>
      <c r="F2" s="258"/>
      <c r="G2" s="258"/>
      <c r="H2" s="258"/>
      <c r="I2" s="258"/>
      <c r="J2" s="259"/>
      <c r="K2" s="32"/>
      <c r="L2" s="32"/>
      <c r="M2" s="32"/>
      <c r="N2" s="32"/>
      <c r="O2" s="32"/>
      <c r="P2" s="32"/>
      <c r="Q2" s="32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</row>
    <row r="3" spans="1:57">
      <c r="A3" s="29" t="s">
        <v>15</v>
      </c>
      <c r="B3" s="49" t="s">
        <v>16</v>
      </c>
      <c r="C3" s="33" t="s">
        <v>17</v>
      </c>
      <c r="D3" s="33" t="s">
        <v>17</v>
      </c>
      <c r="E3" s="33" t="s">
        <v>17</v>
      </c>
      <c r="F3" s="33" t="s">
        <v>17</v>
      </c>
      <c r="G3" s="33" t="s">
        <v>17</v>
      </c>
      <c r="H3" s="33" t="s">
        <v>17</v>
      </c>
      <c r="I3" s="33" t="s">
        <v>17</v>
      </c>
      <c r="J3" s="33" t="s">
        <v>17</v>
      </c>
      <c r="K3" s="33" t="s">
        <v>17</v>
      </c>
      <c r="L3" s="33" t="s">
        <v>17</v>
      </c>
      <c r="M3" s="33" t="s">
        <v>17</v>
      </c>
      <c r="N3" s="33" t="s">
        <v>17</v>
      </c>
      <c r="O3" s="33" t="s">
        <v>17</v>
      </c>
      <c r="P3" s="33" t="s">
        <v>17</v>
      </c>
      <c r="Q3" s="33" t="s">
        <v>17</v>
      </c>
    </row>
    <row r="4" spans="1:57" s="67" customFormat="1" ht="25.5">
      <c r="A4" s="199" t="s">
        <v>19</v>
      </c>
      <c r="B4" s="200" t="s">
        <v>76</v>
      </c>
      <c r="C4" s="201">
        <f>SUM(C5:C8)</f>
        <v>0</v>
      </c>
      <c r="D4" s="201">
        <f t="shared" ref="D4:Q4" si="0">SUM(D5:D8)</f>
        <v>0</v>
      </c>
      <c r="E4" s="201">
        <f t="shared" si="0"/>
        <v>0</v>
      </c>
      <c r="F4" s="201">
        <f t="shared" si="0"/>
        <v>0</v>
      </c>
      <c r="G4" s="201">
        <f t="shared" si="0"/>
        <v>0</v>
      </c>
      <c r="H4" s="201">
        <f t="shared" si="0"/>
        <v>0</v>
      </c>
      <c r="I4" s="201">
        <f t="shared" si="0"/>
        <v>0</v>
      </c>
      <c r="J4" s="201">
        <f t="shared" si="0"/>
        <v>0</v>
      </c>
      <c r="K4" s="201">
        <f t="shared" si="0"/>
        <v>0</v>
      </c>
      <c r="L4" s="201">
        <f t="shared" si="0"/>
        <v>0</v>
      </c>
      <c r="M4" s="201">
        <f t="shared" si="0"/>
        <v>0</v>
      </c>
      <c r="N4" s="201">
        <f t="shared" si="0"/>
        <v>0</v>
      </c>
      <c r="O4" s="201">
        <f t="shared" si="0"/>
        <v>0</v>
      </c>
      <c r="P4" s="201">
        <f t="shared" si="0"/>
        <v>0</v>
      </c>
      <c r="Q4" s="201">
        <f t="shared" si="0"/>
        <v>0</v>
      </c>
    </row>
    <row r="5" spans="1:57" s="48" customFormat="1">
      <c r="A5" s="199"/>
      <c r="B5" s="202" t="s">
        <v>245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</row>
    <row r="6" spans="1:57" s="67" customFormat="1">
      <c r="A6" s="199"/>
      <c r="B6" s="202" t="s">
        <v>246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</row>
    <row r="7" spans="1:57" s="80" customFormat="1">
      <c r="A7" s="199"/>
      <c r="B7" s="202" t="s">
        <v>247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57" s="67" customFormat="1">
      <c r="A8" s="199"/>
      <c r="B8" s="202" t="s">
        <v>248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</row>
    <row r="9" spans="1:57" s="205" customFormat="1" ht="25.5">
      <c r="A9" s="203" t="s">
        <v>249</v>
      </c>
      <c r="B9" s="204" t="s">
        <v>250</v>
      </c>
      <c r="C9" s="201">
        <f>SUM(C10:C13)</f>
        <v>0</v>
      </c>
      <c r="D9" s="201">
        <f t="shared" ref="D9:Q9" si="1">SUM(D10:D13)</f>
        <v>0</v>
      </c>
      <c r="E9" s="201">
        <f t="shared" si="1"/>
        <v>0</v>
      </c>
      <c r="F9" s="201">
        <f t="shared" si="1"/>
        <v>0</v>
      </c>
      <c r="G9" s="201">
        <f t="shared" si="1"/>
        <v>0</v>
      </c>
      <c r="H9" s="201">
        <f t="shared" si="1"/>
        <v>0</v>
      </c>
      <c r="I9" s="201">
        <f t="shared" si="1"/>
        <v>0</v>
      </c>
      <c r="J9" s="201">
        <f t="shared" si="1"/>
        <v>0</v>
      </c>
      <c r="K9" s="201">
        <f t="shared" si="1"/>
        <v>0</v>
      </c>
      <c r="L9" s="201">
        <f t="shared" si="1"/>
        <v>0</v>
      </c>
      <c r="M9" s="201">
        <f t="shared" si="1"/>
        <v>0</v>
      </c>
      <c r="N9" s="201">
        <f t="shared" si="1"/>
        <v>0</v>
      </c>
      <c r="O9" s="201">
        <f t="shared" si="1"/>
        <v>0</v>
      </c>
      <c r="P9" s="201">
        <f t="shared" si="1"/>
        <v>0</v>
      </c>
      <c r="Q9" s="201">
        <f t="shared" si="1"/>
        <v>0</v>
      </c>
    </row>
    <row r="10" spans="1:57" s="72" customFormat="1">
      <c r="A10" s="199"/>
      <c r="B10" s="202" t="s">
        <v>251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57">
      <c r="A11" s="199"/>
      <c r="B11" s="202" t="s">
        <v>252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57">
      <c r="A12" s="199"/>
      <c r="B12" s="202" t="s">
        <v>253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57">
      <c r="A13" s="199"/>
      <c r="B13" s="202" t="s">
        <v>254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57">
      <c r="A14" s="2"/>
      <c r="B14" s="206" t="s">
        <v>106</v>
      </c>
      <c r="C14" s="207">
        <f>C5+C6+C10+C11</f>
        <v>0</v>
      </c>
      <c r="D14" s="207">
        <f t="shared" ref="D14:Q14" si="2">D5+D6+D10+D11</f>
        <v>0</v>
      </c>
      <c r="E14" s="207">
        <f t="shared" si="2"/>
        <v>0</v>
      </c>
      <c r="F14" s="207">
        <f t="shared" si="2"/>
        <v>0</v>
      </c>
      <c r="G14" s="207">
        <f t="shared" si="2"/>
        <v>0</v>
      </c>
      <c r="H14" s="207">
        <f t="shared" si="2"/>
        <v>0</v>
      </c>
      <c r="I14" s="207">
        <f t="shared" si="2"/>
        <v>0</v>
      </c>
      <c r="J14" s="207">
        <f t="shared" si="2"/>
        <v>0</v>
      </c>
      <c r="K14" s="207">
        <f t="shared" si="2"/>
        <v>0</v>
      </c>
      <c r="L14" s="207">
        <f t="shared" si="2"/>
        <v>0</v>
      </c>
      <c r="M14" s="207">
        <f t="shared" si="2"/>
        <v>0</v>
      </c>
      <c r="N14" s="207">
        <f t="shared" si="2"/>
        <v>0</v>
      </c>
      <c r="O14" s="207">
        <f t="shared" si="2"/>
        <v>0</v>
      </c>
      <c r="P14" s="207">
        <f t="shared" si="2"/>
        <v>0</v>
      </c>
      <c r="Q14" s="207">
        <f t="shared" si="2"/>
        <v>0</v>
      </c>
    </row>
    <row r="15" spans="1:57">
      <c r="A15" s="2"/>
      <c r="B15" s="206" t="s">
        <v>107</v>
      </c>
      <c r="C15" s="207">
        <f>C7+C8+C12+C13</f>
        <v>0</v>
      </c>
      <c r="D15" s="207">
        <f t="shared" ref="D15:Q15" si="3">D7+D8+D12+D13</f>
        <v>0</v>
      </c>
      <c r="E15" s="207">
        <f t="shared" si="3"/>
        <v>0</v>
      </c>
      <c r="F15" s="207">
        <f t="shared" si="3"/>
        <v>0</v>
      </c>
      <c r="G15" s="207">
        <f t="shared" si="3"/>
        <v>0</v>
      </c>
      <c r="H15" s="207">
        <f t="shared" si="3"/>
        <v>0</v>
      </c>
      <c r="I15" s="207">
        <f t="shared" si="3"/>
        <v>0</v>
      </c>
      <c r="J15" s="207">
        <f t="shared" si="3"/>
        <v>0</v>
      </c>
      <c r="K15" s="207">
        <f t="shared" si="3"/>
        <v>0</v>
      </c>
      <c r="L15" s="207">
        <f t="shared" si="3"/>
        <v>0</v>
      </c>
      <c r="M15" s="207">
        <f t="shared" si="3"/>
        <v>0</v>
      </c>
      <c r="N15" s="207">
        <f t="shared" si="3"/>
        <v>0</v>
      </c>
      <c r="O15" s="207">
        <f t="shared" si="3"/>
        <v>0</v>
      </c>
      <c r="P15" s="207">
        <f t="shared" si="3"/>
        <v>0</v>
      </c>
      <c r="Q15" s="207">
        <f t="shared" si="3"/>
        <v>0</v>
      </c>
    </row>
    <row r="16" spans="1:57" ht="25.5">
      <c r="A16" s="15"/>
      <c r="B16" s="208" t="s">
        <v>255</v>
      </c>
      <c r="C16" s="209">
        <f>C14+C15</f>
        <v>0</v>
      </c>
      <c r="D16" s="209">
        <f t="shared" ref="D16:Q16" si="4">D14+D15</f>
        <v>0</v>
      </c>
      <c r="E16" s="209">
        <f t="shared" si="4"/>
        <v>0</v>
      </c>
      <c r="F16" s="209">
        <f t="shared" si="4"/>
        <v>0</v>
      </c>
      <c r="G16" s="209">
        <f t="shared" si="4"/>
        <v>0</v>
      </c>
      <c r="H16" s="209">
        <f t="shared" si="4"/>
        <v>0</v>
      </c>
      <c r="I16" s="209">
        <f t="shared" si="4"/>
        <v>0</v>
      </c>
      <c r="J16" s="209">
        <f t="shared" si="4"/>
        <v>0</v>
      </c>
      <c r="K16" s="209">
        <f t="shared" si="4"/>
        <v>0</v>
      </c>
      <c r="L16" s="209">
        <f t="shared" si="4"/>
        <v>0</v>
      </c>
      <c r="M16" s="209">
        <f t="shared" si="4"/>
        <v>0</v>
      </c>
      <c r="N16" s="209">
        <f t="shared" si="4"/>
        <v>0</v>
      </c>
      <c r="O16" s="209">
        <f t="shared" si="4"/>
        <v>0</v>
      </c>
      <c r="P16" s="209">
        <f t="shared" si="4"/>
        <v>0</v>
      </c>
      <c r="Q16" s="209">
        <f t="shared" si="4"/>
        <v>0</v>
      </c>
    </row>
    <row r="17" spans="1:57" s="70" customFormat="1">
      <c r="A17" s="26"/>
      <c r="B17" s="81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</row>
    <row r="18" spans="1:57" s="48" customFormat="1">
      <c r="A18" s="28" t="s">
        <v>77</v>
      </c>
      <c r="B18" s="27"/>
      <c r="C18" s="30"/>
      <c r="D18" s="260" t="s">
        <v>240</v>
      </c>
      <c r="E18" s="255"/>
      <c r="F18" s="255"/>
      <c r="G18" s="256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</row>
    <row r="19" spans="1:57" s="67" customFormat="1">
      <c r="A19" s="79"/>
      <c r="B19" s="8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</row>
    <row r="20" spans="1:57" s="80" customFormat="1">
      <c r="A20" s="29" t="s">
        <v>15</v>
      </c>
      <c r="B20" s="49" t="s">
        <v>16</v>
      </c>
      <c r="C20" s="33" t="s">
        <v>17</v>
      </c>
      <c r="D20" s="33" t="s">
        <v>17</v>
      </c>
      <c r="E20" s="33" t="s">
        <v>17</v>
      </c>
      <c r="F20" s="33" t="s">
        <v>17</v>
      </c>
      <c r="G20" s="33" t="s">
        <v>17</v>
      </c>
      <c r="H20" s="33" t="s">
        <v>17</v>
      </c>
      <c r="I20" s="33" t="s">
        <v>17</v>
      </c>
      <c r="J20" s="33" t="s">
        <v>17</v>
      </c>
      <c r="K20" s="33" t="s">
        <v>17</v>
      </c>
      <c r="L20" s="33" t="s">
        <v>17</v>
      </c>
      <c r="M20" s="33" t="s">
        <v>17</v>
      </c>
      <c r="N20" s="33" t="s">
        <v>17</v>
      </c>
      <c r="O20" s="33" t="s">
        <v>17</v>
      </c>
      <c r="P20" s="33" t="s">
        <v>17</v>
      </c>
      <c r="Q20" s="33" t="s">
        <v>17</v>
      </c>
    </row>
    <row r="21" spans="1:57" s="67" customFormat="1">
      <c r="A21" s="4"/>
      <c r="B21" s="54" t="s">
        <v>63</v>
      </c>
      <c r="C21" s="39">
        <f>SUM(C22:C23)</f>
        <v>0</v>
      </c>
      <c r="D21" s="39">
        <f t="shared" ref="D21:Q21" si="5">SUM(D22:D23)</f>
        <v>0</v>
      </c>
      <c r="E21" s="39">
        <f t="shared" si="5"/>
        <v>0</v>
      </c>
      <c r="F21" s="39">
        <f t="shared" si="5"/>
        <v>0</v>
      </c>
      <c r="G21" s="39">
        <f t="shared" si="5"/>
        <v>0</v>
      </c>
      <c r="H21" s="39">
        <f t="shared" si="5"/>
        <v>0</v>
      </c>
      <c r="I21" s="39">
        <f t="shared" si="5"/>
        <v>0</v>
      </c>
      <c r="J21" s="39">
        <f t="shared" si="5"/>
        <v>0</v>
      </c>
      <c r="K21" s="39">
        <f t="shared" si="5"/>
        <v>0</v>
      </c>
      <c r="L21" s="39">
        <f t="shared" si="5"/>
        <v>0</v>
      </c>
      <c r="M21" s="39">
        <f t="shared" si="5"/>
        <v>0</v>
      </c>
      <c r="N21" s="39">
        <f t="shared" si="5"/>
        <v>0</v>
      </c>
      <c r="O21" s="39">
        <f t="shared" si="5"/>
        <v>0</v>
      </c>
      <c r="P21" s="39">
        <f t="shared" si="5"/>
        <v>0</v>
      </c>
      <c r="Q21" s="39">
        <f t="shared" si="5"/>
        <v>0</v>
      </c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</row>
    <row r="22" spans="1:57" s="72" customFormat="1">
      <c r="A22" s="5"/>
      <c r="B22" s="5" t="s">
        <v>78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57" s="72" customFormat="1">
      <c r="A23" s="5"/>
      <c r="B23" s="5" t="s">
        <v>79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217"/>
    </row>
    <row r="24" spans="1:57" s="70" customFormat="1">
      <c r="A24" s="26"/>
      <c r="B24" s="81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</row>
    <row r="25" spans="1:57" s="48" customFormat="1">
      <c r="A25" s="28" t="s">
        <v>80</v>
      </c>
      <c r="B25" s="27"/>
      <c r="C25" s="30"/>
      <c r="D25" s="254" t="s">
        <v>240</v>
      </c>
      <c r="E25" s="255"/>
      <c r="F25" s="255"/>
      <c r="G25" s="256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</row>
    <row r="26" spans="1:57" s="48" customFormat="1">
      <c r="A26" s="79"/>
      <c r="B26" s="79"/>
      <c r="C26" s="79"/>
      <c r="D26" s="79"/>
      <c r="E26" s="79"/>
      <c r="F26" s="79"/>
      <c r="G26" s="79"/>
      <c r="H26" s="79"/>
      <c r="I26" s="31"/>
      <c r="J26" s="31"/>
      <c r="K26" s="31"/>
      <c r="L26" s="31"/>
      <c r="M26" s="31"/>
      <c r="N26" s="31"/>
      <c r="O26" s="31"/>
      <c r="P26" s="31"/>
      <c r="Q26" s="31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</row>
    <row r="27" spans="1:57" s="68" customFormat="1">
      <c r="A27" s="29" t="s">
        <v>15</v>
      </c>
      <c r="B27" s="49" t="s">
        <v>16</v>
      </c>
      <c r="C27" s="33" t="s">
        <v>17</v>
      </c>
      <c r="D27" s="33" t="s">
        <v>17</v>
      </c>
      <c r="E27" s="33" t="s">
        <v>17</v>
      </c>
      <c r="F27" s="33" t="s">
        <v>17</v>
      </c>
      <c r="G27" s="33" t="s">
        <v>17</v>
      </c>
      <c r="H27" s="33" t="s">
        <v>17</v>
      </c>
      <c r="I27" s="33" t="s">
        <v>17</v>
      </c>
      <c r="J27" s="33" t="s">
        <v>17</v>
      </c>
      <c r="K27" s="33" t="s">
        <v>17</v>
      </c>
      <c r="L27" s="33" t="s">
        <v>17</v>
      </c>
      <c r="M27" s="33" t="s">
        <v>17</v>
      </c>
      <c r="N27" s="33" t="s">
        <v>17</v>
      </c>
      <c r="O27" s="33" t="s">
        <v>17</v>
      </c>
      <c r="P27" s="33" t="s">
        <v>17</v>
      </c>
      <c r="Q27" s="33" t="s">
        <v>17</v>
      </c>
    </row>
    <row r="28" spans="1:57" s="70" customFormat="1">
      <c r="A28" s="15" t="s">
        <v>18</v>
      </c>
      <c r="B28" s="53" t="s">
        <v>73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</row>
    <row r="29" spans="1:57" s="70" customFormat="1">
      <c r="A29" s="4" t="s">
        <v>20</v>
      </c>
      <c r="B29" s="84" t="s">
        <v>96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</row>
    <row r="30" spans="1:57" s="70" customFormat="1">
      <c r="A30" s="4" t="s">
        <v>23</v>
      </c>
      <c r="B30" s="54" t="s">
        <v>25</v>
      </c>
      <c r="C30" s="39">
        <f>SUM(C31:C38)</f>
        <v>0</v>
      </c>
      <c r="D30" s="39">
        <f t="shared" ref="D30:Q30" si="6">SUM(D31:D38)</f>
        <v>0</v>
      </c>
      <c r="E30" s="39">
        <f t="shared" si="6"/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si="6"/>
        <v>0</v>
      </c>
      <c r="J30" s="39">
        <f t="shared" si="6"/>
        <v>0</v>
      </c>
      <c r="K30" s="39">
        <f t="shared" si="6"/>
        <v>0</v>
      </c>
      <c r="L30" s="39">
        <f t="shared" si="6"/>
        <v>0</v>
      </c>
      <c r="M30" s="39">
        <f t="shared" si="6"/>
        <v>0</v>
      </c>
      <c r="N30" s="39">
        <f t="shared" si="6"/>
        <v>0</v>
      </c>
      <c r="O30" s="39">
        <f t="shared" si="6"/>
        <v>0</v>
      </c>
      <c r="P30" s="39">
        <f t="shared" si="6"/>
        <v>0</v>
      </c>
      <c r="Q30" s="39">
        <f t="shared" si="6"/>
        <v>0</v>
      </c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</row>
    <row r="31" spans="1:57" s="70" customFormat="1">
      <c r="A31" s="4"/>
      <c r="B31" s="52" t="s">
        <v>26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</row>
    <row r="32" spans="1:57" s="70" customFormat="1">
      <c r="A32" s="4"/>
      <c r="B32" s="5" t="s">
        <v>27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</row>
    <row r="33" spans="1:57" s="70" customFormat="1">
      <c r="A33" s="4"/>
      <c r="B33" s="5" t="s">
        <v>28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</row>
    <row r="34" spans="1:57" s="70" customFormat="1">
      <c r="A34" s="4"/>
      <c r="B34" s="5" t="s">
        <v>29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</row>
    <row r="35" spans="1:57" s="70" customFormat="1">
      <c r="A35" s="4"/>
      <c r="B35" s="5" t="s">
        <v>30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</row>
    <row r="36" spans="1:57" s="70" customFormat="1">
      <c r="A36" s="4"/>
      <c r="B36" s="5" t="s">
        <v>31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</row>
    <row r="37" spans="1:57" s="70" customFormat="1">
      <c r="A37" s="24"/>
      <c r="B37" s="5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</row>
    <row r="38" spans="1:57" s="70" customFormat="1">
      <c r="A38" s="24"/>
      <c r="B38" s="6" t="s">
        <v>33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</row>
    <row r="39" spans="1:57" s="70" customFormat="1">
      <c r="A39" s="26"/>
      <c r="B39" s="5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</row>
    <row r="40" spans="1:57" s="48" customFormat="1">
      <c r="A40" s="28" t="s">
        <v>85</v>
      </c>
      <c r="B40" s="27"/>
      <c r="C40" s="83"/>
      <c r="D40" s="83"/>
      <c r="E40" s="194" t="s">
        <v>242</v>
      </c>
      <c r="F40" s="195"/>
      <c r="G40" s="195"/>
      <c r="H40" s="196"/>
      <c r="I40" s="213"/>
      <c r="J40" s="214"/>
      <c r="K40" s="31"/>
      <c r="L40" s="31"/>
      <c r="M40" s="31"/>
      <c r="N40" s="31"/>
      <c r="O40" s="31"/>
      <c r="P40" s="31"/>
      <c r="Q40" s="31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</row>
    <row r="41" spans="1:57" s="70" customFormat="1">
      <c r="A41" s="25"/>
      <c r="B41" s="8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</row>
    <row r="42" spans="1:57" s="68" customFormat="1">
      <c r="A42" s="29" t="s">
        <v>15</v>
      </c>
      <c r="B42" s="49" t="s">
        <v>16</v>
      </c>
      <c r="C42" s="33" t="s">
        <v>17</v>
      </c>
      <c r="D42" s="33" t="s">
        <v>17</v>
      </c>
      <c r="E42" s="33" t="s">
        <v>17</v>
      </c>
      <c r="F42" s="33" t="s">
        <v>17</v>
      </c>
      <c r="G42" s="33" t="s">
        <v>17</v>
      </c>
      <c r="H42" s="33" t="s">
        <v>17</v>
      </c>
      <c r="I42" s="33" t="s">
        <v>17</v>
      </c>
      <c r="J42" s="33" t="s">
        <v>17</v>
      </c>
      <c r="K42" s="33" t="s">
        <v>17</v>
      </c>
      <c r="L42" s="33" t="s">
        <v>17</v>
      </c>
      <c r="M42" s="33" t="s">
        <v>17</v>
      </c>
      <c r="N42" s="33" t="s">
        <v>17</v>
      </c>
      <c r="O42" s="33" t="s">
        <v>17</v>
      </c>
      <c r="P42" s="33" t="s">
        <v>17</v>
      </c>
      <c r="Q42" s="33" t="s">
        <v>17</v>
      </c>
    </row>
    <row r="43" spans="1:57" s="70" customFormat="1">
      <c r="A43" s="15" t="s">
        <v>18</v>
      </c>
      <c r="B43" s="57" t="s">
        <v>8</v>
      </c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</row>
    <row r="44" spans="1:57" s="70" customFormat="1">
      <c r="A44" s="4" t="s">
        <v>20</v>
      </c>
      <c r="B44" s="54" t="s">
        <v>34</v>
      </c>
      <c r="C44" s="218">
        <f>C45+C46-C47</f>
        <v>0</v>
      </c>
      <c r="D44" s="218">
        <f>D45+D46-D47</f>
        <v>0</v>
      </c>
      <c r="E44" s="218">
        <f t="shared" ref="E44:Q44" si="7">E45+E46-E47</f>
        <v>0</v>
      </c>
      <c r="F44" s="218">
        <f t="shared" si="7"/>
        <v>0</v>
      </c>
      <c r="G44" s="218">
        <f t="shared" si="7"/>
        <v>0</v>
      </c>
      <c r="H44" s="218">
        <f t="shared" si="7"/>
        <v>0</v>
      </c>
      <c r="I44" s="218">
        <f t="shared" si="7"/>
        <v>0</v>
      </c>
      <c r="J44" s="218">
        <f t="shared" si="7"/>
        <v>0</v>
      </c>
      <c r="K44" s="218">
        <f t="shared" si="7"/>
        <v>0</v>
      </c>
      <c r="L44" s="218">
        <f t="shared" si="7"/>
        <v>0</v>
      </c>
      <c r="M44" s="218">
        <f t="shared" si="7"/>
        <v>0</v>
      </c>
      <c r="N44" s="218">
        <f t="shared" si="7"/>
        <v>0</v>
      </c>
      <c r="O44" s="218">
        <f t="shared" si="7"/>
        <v>0</v>
      </c>
      <c r="P44" s="218">
        <f t="shared" si="7"/>
        <v>0</v>
      </c>
      <c r="Q44" s="218">
        <f t="shared" si="7"/>
        <v>0</v>
      </c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</row>
    <row r="45" spans="1:57" s="70" customFormat="1">
      <c r="A45" s="4"/>
      <c r="B45" s="52" t="s">
        <v>35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</row>
    <row r="46" spans="1:57" s="70" customFormat="1">
      <c r="A46" s="24"/>
      <c r="B46" s="6" t="s">
        <v>36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</row>
    <row r="47" spans="1:57" s="70" customFormat="1" ht="25.5">
      <c r="A47" s="24"/>
      <c r="B47" s="6" t="s">
        <v>82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57" s="70" customFormat="1">
      <c r="A48" s="11" t="s">
        <v>23</v>
      </c>
      <c r="B48" s="56" t="s">
        <v>64</v>
      </c>
      <c r="C48" s="42">
        <f>C44-C43</f>
        <v>0</v>
      </c>
      <c r="D48" s="42">
        <f>D44-C44</f>
        <v>0</v>
      </c>
      <c r="E48" s="42">
        <f t="shared" ref="E48:Q48" si="8">E44-D44</f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42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</row>
    <row r="49" spans="1:57" s="70" customFormat="1">
      <c r="A49" s="25"/>
      <c r="B49" s="8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</row>
    <row r="50" spans="1:57"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</row>
  </sheetData>
  <customSheetViews>
    <customSheetView guid="{BD8A273F-EBDA-4BF5-9FEF-0F811D076781}" scale="90" printArea="1">
      <selection activeCell="C43" sqref="C43"/>
      <rowBreaks count="1" manualBreakCount="1">
        <brk id="23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verticalDpi="300" r:id="rId1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7459C945-4CDE-4B11-9340-999C59B3DCDD}" scale="90" showPageBreaks="1" printArea="1" view="pageBreakPreview" topLeftCell="A13">
      <selection activeCell="B27" sqref="B27"/>
      <rowBreaks count="1" manualBreakCount="1">
        <brk id="23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verticalDpi="300" r:id="rId2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19015944-8DC3-4198-B28B-DDAFEE7C00D9}" scale="90" showPageBreaks="1" printArea="1" view="pageBreakPreview" topLeftCell="A13">
      <selection activeCell="B27" sqref="B27"/>
      <rowBreaks count="1" manualBreakCount="1">
        <brk id="23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verticalDpi="300" r:id="rId3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F7D79B8D-92A2-4094-827A-AE8F90DE993F}" scale="90" topLeftCell="A25">
      <selection activeCell="F53" sqref="F53"/>
      <rowBreaks count="1" manualBreakCount="1">
        <brk id="24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horizontalDpi="300" verticalDpi="300" r:id="rId4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9EC9AAF8-31E5-417A-A928-3DBD93AA7952}" scale="90" showPageBreaks="1" printArea="1">
      <selection activeCell="E47" sqref="E47"/>
      <rowBreaks count="1" manualBreakCount="1">
        <brk id="24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horizontalDpi="300" verticalDpi="300" r:id="rId5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42981FEF-5313-4B99-8040-85340FCD82AA}" scale="90" showPageBreaks="1" printArea="1">
      <selection activeCell="Q4" sqref="Q4"/>
      <rowBreaks count="1" manualBreakCount="1">
        <brk id="23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verticalDpi="300" r:id="rId6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</customSheetViews>
  <mergeCells count="3">
    <mergeCell ref="D25:G25"/>
    <mergeCell ref="D2:J2"/>
    <mergeCell ref="D18:G18"/>
  </mergeCells>
  <phoneticPr fontId="0" type="noConversion"/>
  <pageMargins left="0.59055118110236227" right="0.59055118110236227" top="1.0629921259842521" bottom="0.62992125984251968" header="0.59055118110236227" footer="0.39370078740157483"/>
  <pageSetup paperSize="9" scale="70" pageOrder="overThenDown" orientation="landscape" verticalDpi="300" r:id="rId7"/>
  <headerFooter alignWithMargins="0">
    <oddHeader xml:space="preserve">&amp;L&amp;"Arial,Pogrubiony"&amp;16Dane wyjściowe do analizy finansowej 
</oddHeader>
    <oddFooter>&amp;CStrona &amp;P z &amp;N&amp;R&amp;A</oddFooter>
  </headerFooter>
  <rowBreaks count="1" manualBreakCount="1">
    <brk id="23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zoomScale="90" zoomScaleNormal="90" workbookViewId="0">
      <selection activeCell="E32" sqref="E32"/>
    </sheetView>
  </sheetViews>
  <sheetFormatPr defaultRowHeight="12.75"/>
  <cols>
    <col min="1" max="1" width="47.85546875" style="46" customWidth="1"/>
    <col min="2" max="2" width="15.85546875" style="44" customWidth="1"/>
    <col min="3" max="20" width="15.85546875" style="46" customWidth="1"/>
    <col min="21" max="16384" width="9.140625" style="46"/>
  </cols>
  <sheetData>
    <row r="1" spans="1:10" ht="12.75" customHeight="1">
      <c r="A1" s="28" t="s">
        <v>288</v>
      </c>
      <c r="B1" s="231"/>
      <c r="C1" s="231"/>
      <c r="D1" s="231"/>
      <c r="E1" s="231"/>
      <c r="F1" s="231"/>
      <c r="G1" s="231"/>
    </row>
    <row r="2" spans="1:10">
      <c r="A2" s="233" t="s">
        <v>287</v>
      </c>
      <c r="B2" s="231"/>
      <c r="C2" s="231"/>
      <c r="D2" s="231"/>
      <c r="E2" s="231"/>
      <c r="F2" s="231"/>
      <c r="G2" s="231"/>
    </row>
    <row r="3" spans="1:10">
      <c r="A3" s="233"/>
      <c r="B3" s="231"/>
      <c r="C3" s="231"/>
      <c r="D3" s="231"/>
      <c r="E3" s="231"/>
      <c r="F3" s="231"/>
      <c r="G3" s="231"/>
    </row>
    <row r="4" spans="1:10" ht="12.75" customHeight="1">
      <c r="A4" s="231" t="s">
        <v>262</v>
      </c>
      <c r="B4" s="231"/>
      <c r="C4" s="231"/>
      <c r="D4" s="231" t="s">
        <v>263</v>
      </c>
      <c r="E4" s="231"/>
      <c r="F4" s="231"/>
      <c r="G4" s="231"/>
    </row>
    <row r="5" spans="1:10" ht="20.100000000000001" customHeight="1">
      <c r="A5" s="246" t="s">
        <v>258</v>
      </c>
      <c r="B5" s="112"/>
      <c r="C5" s="231"/>
      <c r="D5" s="261" t="s">
        <v>110</v>
      </c>
      <c r="E5" s="262"/>
      <c r="F5" s="263"/>
      <c r="G5" s="113"/>
    </row>
    <row r="6" spans="1:10" ht="20.100000000000001" customHeight="1">
      <c r="A6" s="247" t="s">
        <v>237</v>
      </c>
      <c r="B6" s="112"/>
      <c r="C6" s="231"/>
      <c r="D6" s="261" t="s">
        <v>282</v>
      </c>
      <c r="E6" s="262"/>
      <c r="F6" s="262"/>
      <c r="G6" s="113"/>
    </row>
    <row r="7" spans="1:10" ht="35.1" customHeight="1">
      <c r="A7" s="248" t="s">
        <v>259</v>
      </c>
      <c r="B7" s="112"/>
      <c r="C7" s="231"/>
      <c r="D7" s="264" t="s">
        <v>279</v>
      </c>
      <c r="E7" s="265"/>
      <c r="F7" s="265"/>
      <c r="G7" s="115">
        <f>G6*G5</f>
        <v>0</v>
      </c>
    </row>
    <row r="8" spans="1:10" ht="20.100000000000001" customHeight="1">
      <c r="A8" s="247" t="s">
        <v>275</v>
      </c>
      <c r="B8" s="112"/>
      <c r="C8" s="231"/>
      <c r="D8" s="231"/>
      <c r="E8" s="231"/>
      <c r="F8" s="231"/>
      <c r="G8" s="231"/>
    </row>
    <row r="9" spans="1:10" ht="20.100000000000001" customHeight="1">
      <c r="A9" s="247" t="s">
        <v>281</v>
      </c>
      <c r="B9" s="112"/>
      <c r="C9" s="231"/>
      <c r="D9" s="231"/>
      <c r="E9" s="231"/>
      <c r="F9" s="234"/>
      <c r="G9" s="231"/>
    </row>
    <row r="10" spans="1:10" ht="35.1" customHeight="1">
      <c r="A10" s="249" t="s">
        <v>280</v>
      </c>
      <c r="B10" s="73"/>
      <c r="C10" s="231"/>
      <c r="D10" s="231"/>
      <c r="E10" s="231"/>
      <c r="F10" s="234"/>
      <c r="G10" s="231"/>
    </row>
    <row r="11" spans="1:10" ht="20.100000000000001" customHeight="1">
      <c r="A11" s="231"/>
      <c r="B11" s="232"/>
      <c r="C11" s="231"/>
      <c r="D11" s="231"/>
      <c r="E11" s="231"/>
      <c r="F11" s="231"/>
      <c r="G11" s="231"/>
      <c r="H11" s="234"/>
      <c r="I11" s="231"/>
      <c r="J11" s="231"/>
    </row>
    <row r="12" spans="1:10" ht="12.75" customHeight="1">
      <c r="A12" s="212" t="s">
        <v>290</v>
      </c>
    </row>
    <row r="13" spans="1:10" ht="20.100000000000001" customHeight="1"/>
    <row r="14" spans="1:10" ht="20.100000000000001" customHeight="1">
      <c r="A14" s="111" t="s">
        <v>108</v>
      </c>
      <c r="B14" s="112"/>
    </row>
    <row r="15" spans="1:10" ht="20.100000000000001" customHeight="1">
      <c r="A15" s="111" t="s">
        <v>260</v>
      </c>
      <c r="B15" s="112"/>
    </row>
    <row r="16" spans="1:10" ht="35.1" customHeight="1">
      <c r="A16" s="114" t="s">
        <v>109</v>
      </c>
      <c r="B16" s="73">
        <f>B15*B14</f>
        <v>0</v>
      </c>
    </row>
    <row r="17" spans="1:2">
      <c r="A17" s="231"/>
      <c r="B17" s="232"/>
    </row>
  </sheetData>
  <customSheetViews>
    <customSheetView guid="{BD8A273F-EBDA-4BF5-9FEF-0F811D076781}" scale="90" showPageBreaks="1" printArea="1" topLeftCell="A13">
      <selection activeCell="E24" sqref="E24:H24"/>
      <rowBreaks count="1" manualBreakCount="1">
        <brk id="63" max="33" man="1"/>
      </rowBreaks>
      <pageMargins left="0.35433070866141736" right="0.43307086614173229" top="0.43307086614173229" bottom="0.43307086614173229" header="0.31496062992125984" footer="0.23622047244094491"/>
      <pageSetup paperSize="9" scale="63" orientation="landscape" verticalDpi="1200" r:id="rId1"/>
      <headerFooter>
        <oddFooter>&amp;C&amp;8Strona &amp;P z &amp;N&amp;R&amp;8&amp;A</oddFooter>
      </headerFooter>
    </customSheetView>
    <customSheetView guid="{7459C945-4CDE-4B11-9340-999C59B3DCDD}" scale="80" showPageBreaks="1" printArea="1" hiddenColumns="1">
      <selection activeCell="C61" sqref="C61"/>
      <rowBreaks count="1" manualBreakCount="1">
        <brk id="54" max="33" man="1"/>
      </rowBreaks>
      <pageMargins left="0.35433070866141736" right="0.43307086614173229" top="0.43307086614173229" bottom="0.43307086614173229" header="0.31496062992125984" footer="0.23622047244094491"/>
      <pageSetup paperSize="9" scale="63" orientation="landscape" verticalDpi="1200" r:id="rId2"/>
      <headerFooter>
        <oddFooter>&amp;C&amp;8Strona &amp;P z &amp;N&amp;R&amp;8&amp;A</oddFooter>
      </headerFooter>
    </customSheetView>
    <customSheetView guid="{19015944-8DC3-4198-B28B-DDAFEE7C00D9}" scale="80" showPageBreaks="1" printArea="1" hiddenColumns="1" topLeftCell="A46">
      <selection activeCell="E67" sqref="E67"/>
      <rowBreaks count="1" manualBreakCount="1">
        <brk id="54" max="33" man="1"/>
      </rowBreaks>
      <pageMargins left="0.35433070866141736" right="0.43307086614173229" top="0.43307086614173229" bottom="0.43307086614173229" header="0.31496062992125984" footer="0.23622047244094491"/>
      <pageSetup paperSize="9" scale="63" orientation="landscape" verticalDpi="1200" r:id="rId3"/>
      <headerFooter>
        <oddFooter>&amp;C&amp;8Strona &amp;P z &amp;N&amp;R&amp;8&amp;A</oddFooter>
      </headerFooter>
    </customSheetView>
    <customSheetView guid="{F7D79B8D-92A2-4094-827A-AE8F90DE993F}" topLeftCell="A64">
      <selection activeCell="E58" sqref="E58"/>
      <pageMargins left="0.7" right="0.7" top="0.75" bottom="0.75" header="0.3" footer="0.3"/>
      <pageSetup paperSize="9" orientation="portrait" horizontalDpi="1200" verticalDpi="1200" r:id="rId4"/>
    </customSheetView>
    <customSheetView guid="{9EC9AAF8-31E5-417A-A928-3DBD93AA7952}">
      <selection activeCell="B42" sqref="B42"/>
      <pageMargins left="0.7" right="0.7" top="0.75" bottom="0.75" header="0.3" footer="0.3"/>
      <pageSetup paperSize="9" orientation="portrait" horizontalDpi="1200" verticalDpi="1200" r:id="rId5"/>
    </customSheetView>
    <customSheetView guid="{42981FEF-5313-4B99-8040-85340FCD82AA}" scale="90" showPageBreaks="1" printArea="1" topLeftCell="A37">
      <selection activeCell="C72" sqref="C72"/>
      <rowBreaks count="1" manualBreakCount="1">
        <brk id="54" max="33" man="1"/>
      </rowBreaks>
      <pageMargins left="0.35433070866141736" right="0.43307086614173229" top="0.43307086614173229" bottom="0.43307086614173229" header="0.31496062992125984" footer="0.23622047244094491"/>
      <pageSetup paperSize="9" scale="63" orientation="landscape" verticalDpi="1200" r:id="rId6"/>
      <headerFooter>
        <oddFooter>&amp;C&amp;8Strona &amp;P z &amp;N&amp;R&amp;8&amp;A</oddFooter>
      </headerFooter>
    </customSheetView>
  </customSheetViews>
  <mergeCells count="3">
    <mergeCell ref="D5:F5"/>
    <mergeCell ref="D6:F6"/>
    <mergeCell ref="D7:F7"/>
  </mergeCells>
  <phoneticPr fontId="0" type="noConversion"/>
  <pageMargins left="0.35433070866141736" right="0.43307086614173229" top="0.43307086614173229" bottom="0.43307086614173229" header="0.31496062992125984" footer="0.23622047244094491"/>
  <pageSetup paperSize="9" scale="63" orientation="landscape" verticalDpi="1200" r:id="rId7"/>
  <headerFooter>
    <oddFooter>&amp;C&amp;8Strona &amp;P z &amp;N&amp;R&amp;8&amp;A</oddFooter>
  </headerFooter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90" zoomScaleNormal="90" zoomScaleSheetLayoutView="90" workbookViewId="0">
      <selection activeCell="I23" sqref="I23"/>
    </sheetView>
  </sheetViews>
  <sheetFormatPr defaultRowHeight="12.75"/>
  <cols>
    <col min="1" max="1" width="4.140625" style="46" customWidth="1"/>
    <col min="2" max="2" width="50.7109375" style="46" customWidth="1"/>
    <col min="3" max="3" width="18.140625" style="44" customWidth="1"/>
    <col min="4" max="10" width="15.85546875" style="46" customWidth="1"/>
    <col min="11" max="11" width="16.5703125" style="46" customWidth="1"/>
    <col min="12" max="17" width="15.85546875" style="46" customWidth="1"/>
    <col min="18" max="16384" width="9.140625" style="46"/>
  </cols>
  <sheetData>
    <row r="1" spans="1:17" ht="12" customHeight="1">
      <c r="A1" s="27" t="s">
        <v>289</v>
      </c>
      <c r="B1" s="27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2" customHeight="1">
      <c r="A2" s="192"/>
      <c r="B2" s="192"/>
      <c r="C2" s="192"/>
      <c r="D2" s="192"/>
      <c r="E2" s="192"/>
      <c r="F2" s="19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2.75" customHeight="1">
      <c r="A3" s="29" t="s">
        <v>15</v>
      </c>
      <c r="B3" s="49" t="s">
        <v>16</v>
      </c>
      <c r="C3" s="33" t="s">
        <v>17</v>
      </c>
      <c r="D3" s="33" t="s">
        <v>17</v>
      </c>
      <c r="E3" s="33" t="s">
        <v>17</v>
      </c>
      <c r="F3" s="33" t="s">
        <v>17</v>
      </c>
      <c r="G3" s="33" t="s">
        <v>17</v>
      </c>
      <c r="H3" s="33" t="s">
        <v>17</v>
      </c>
      <c r="I3" s="33" t="s">
        <v>17</v>
      </c>
      <c r="J3" s="33" t="s">
        <v>17</v>
      </c>
      <c r="K3" s="33" t="s">
        <v>17</v>
      </c>
      <c r="L3" s="33" t="s">
        <v>17</v>
      </c>
      <c r="M3" s="33" t="s">
        <v>17</v>
      </c>
      <c r="N3" s="33" t="s">
        <v>17</v>
      </c>
      <c r="O3" s="33" t="s">
        <v>17</v>
      </c>
      <c r="P3" s="33" t="s">
        <v>17</v>
      </c>
      <c r="Q3" s="33" t="s">
        <v>17</v>
      </c>
    </row>
    <row r="4" spans="1:17" ht="12.75" customHeight="1">
      <c r="A4" s="3" t="s">
        <v>19</v>
      </c>
      <c r="B4" s="51" t="s">
        <v>209</v>
      </c>
      <c r="C4" s="38">
        <f>SUM(C5:C6)</f>
        <v>0</v>
      </c>
      <c r="D4" s="38">
        <f t="shared" ref="D4:Q4" si="0">SUM(D5:D6)</f>
        <v>0</v>
      </c>
      <c r="E4" s="38">
        <f t="shared" si="0"/>
        <v>0</v>
      </c>
      <c r="F4" s="38">
        <f t="shared" si="0"/>
        <v>0</v>
      </c>
      <c r="G4" s="38">
        <f t="shared" si="0"/>
        <v>0</v>
      </c>
      <c r="H4" s="38">
        <f t="shared" si="0"/>
        <v>0</v>
      </c>
      <c r="I4" s="38">
        <f t="shared" si="0"/>
        <v>0</v>
      </c>
      <c r="J4" s="38">
        <f t="shared" si="0"/>
        <v>0</v>
      </c>
      <c r="K4" s="38">
        <f t="shared" si="0"/>
        <v>0</v>
      </c>
      <c r="L4" s="38">
        <f t="shared" si="0"/>
        <v>0</v>
      </c>
      <c r="M4" s="38">
        <f t="shared" si="0"/>
        <v>0</v>
      </c>
      <c r="N4" s="38">
        <f t="shared" si="0"/>
        <v>0</v>
      </c>
      <c r="O4" s="38">
        <f t="shared" si="0"/>
        <v>0</v>
      </c>
      <c r="P4" s="38">
        <f t="shared" si="0"/>
        <v>0</v>
      </c>
      <c r="Q4" s="38">
        <f t="shared" si="0"/>
        <v>0</v>
      </c>
    </row>
    <row r="5" spans="1:17" ht="12.75" customHeight="1">
      <c r="A5" s="159" t="s">
        <v>20</v>
      </c>
      <c r="B5" s="110" t="s">
        <v>210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2.75" customHeight="1">
      <c r="A6" s="159" t="s">
        <v>23</v>
      </c>
      <c r="B6" s="23" t="s">
        <v>14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12.75" customHeight="1">
      <c r="A7" s="3" t="s">
        <v>24</v>
      </c>
      <c r="B7" s="51" t="s">
        <v>211</v>
      </c>
      <c r="C7" s="38">
        <f>SUM(C8:C10)</f>
        <v>0</v>
      </c>
      <c r="D7" s="38">
        <f t="shared" ref="D7:Q7" si="1">SUM(D8:D10)</f>
        <v>0</v>
      </c>
      <c r="E7" s="38">
        <f t="shared" si="1"/>
        <v>0</v>
      </c>
      <c r="F7" s="38">
        <f t="shared" si="1"/>
        <v>0</v>
      </c>
      <c r="G7" s="38">
        <f t="shared" si="1"/>
        <v>0</v>
      </c>
      <c r="H7" s="38">
        <f t="shared" si="1"/>
        <v>0</v>
      </c>
      <c r="I7" s="38">
        <f t="shared" si="1"/>
        <v>0</v>
      </c>
      <c r="J7" s="38">
        <f t="shared" si="1"/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0</v>
      </c>
      <c r="Q7" s="38">
        <f t="shared" si="1"/>
        <v>0</v>
      </c>
    </row>
    <row r="8" spans="1:17" ht="12.75" customHeight="1">
      <c r="A8" s="159" t="s">
        <v>20</v>
      </c>
      <c r="B8" s="23" t="s">
        <v>284</v>
      </c>
      <c r="C8" s="179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12.75" customHeight="1">
      <c r="A9" s="159" t="s">
        <v>23</v>
      </c>
      <c r="B9" s="197" t="s">
        <v>241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2.75" customHeight="1">
      <c r="A10" s="159" t="s">
        <v>37</v>
      </c>
      <c r="B10" s="23" t="s">
        <v>59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>
      <c r="A11" s="2" t="s">
        <v>49</v>
      </c>
      <c r="B11" s="50" t="s">
        <v>212</v>
      </c>
      <c r="C11" s="37">
        <f>C4-C7</f>
        <v>0</v>
      </c>
      <c r="D11" s="37">
        <f t="shared" ref="D11:Q11" si="2">D4-D7</f>
        <v>0</v>
      </c>
      <c r="E11" s="37">
        <f t="shared" si="2"/>
        <v>0</v>
      </c>
      <c r="F11" s="37">
        <f t="shared" si="2"/>
        <v>0</v>
      </c>
      <c r="G11" s="37">
        <f t="shared" si="2"/>
        <v>0</v>
      </c>
      <c r="H11" s="37">
        <f t="shared" si="2"/>
        <v>0</v>
      </c>
      <c r="I11" s="37">
        <f t="shared" si="2"/>
        <v>0</v>
      </c>
      <c r="J11" s="37">
        <f t="shared" si="2"/>
        <v>0</v>
      </c>
      <c r="K11" s="37">
        <f t="shared" si="2"/>
        <v>0</v>
      </c>
      <c r="L11" s="37">
        <f t="shared" si="2"/>
        <v>0</v>
      </c>
      <c r="M11" s="37">
        <f t="shared" si="2"/>
        <v>0</v>
      </c>
      <c r="N11" s="37">
        <f t="shared" si="2"/>
        <v>0</v>
      </c>
      <c r="O11" s="37">
        <f t="shared" si="2"/>
        <v>0</v>
      </c>
      <c r="P11" s="37">
        <f t="shared" si="2"/>
        <v>0</v>
      </c>
      <c r="Q11" s="37">
        <f t="shared" si="2"/>
        <v>0</v>
      </c>
    </row>
    <row r="12" spans="1:17" ht="15.75">
      <c r="A12" s="9" t="s">
        <v>50</v>
      </c>
      <c r="B12" s="47" t="s">
        <v>234</v>
      </c>
      <c r="C12" s="75">
        <v>1</v>
      </c>
      <c r="D12" s="190">
        <f>C12/(1+$C$14)</f>
        <v>0.96153846153846145</v>
      </c>
      <c r="E12" s="190">
        <f t="shared" ref="E12:Q12" si="3">D12/(1+$C$14)</f>
        <v>0.92455621301775137</v>
      </c>
      <c r="F12" s="190">
        <f t="shared" si="3"/>
        <v>0.88899635867091475</v>
      </c>
      <c r="G12" s="190">
        <f t="shared" si="3"/>
        <v>0.85480419102972571</v>
      </c>
      <c r="H12" s="190">
        <f t="shared" si="3"/>
        <v>0.82192710675935166</v>
      </c>
      <c r="I12" s="190">
        <f t="shared" si="3"/>
        <v>0.79031452573014582</v>
      </c>
      <c r="J12" s="190">
        <f t="shared" si="3"/>
        <v>0.75991781320206331</v>
      </c>
      <c r="K12" s="190">
        <f t="shared" si="3"/>
        <v>0.73069020500198389</v>
      </c>
      <c r="L12" s="190">
        <f t="shared" si="3"/>
        <v>0.70258673557883067</v>
      </c>
      <c r="M12" s="190">
        <f t="shared" si="3"/>
        <v>0.67556416882579873</v>
      </c>
      <c r="N12" s="190">
        <f t="shared" si="3"/>
        <v>0.64958093156326802</v>
      </c>
      <c r="O12" s="190">
        <f t="shared" si="3"/>
        <v>0.62459704958006534</v>
      </c>
      <c r="P12" s="190">
        <f t="shared" si="3"/>
        <v>0.60057408613467822</v>
      </c>
      <c r="Q12" s="190">
        <f t="shared" si="3"/>
        <v>0.57747508282180593</v>
      </c>
    </row>
    <row r="13" spans="1:17">
      <c r="A13" s="2" t="s">
        <v>51</v>
      </c>
      <c r="B13" s="50" t="s">
        <v>74</v>
      </c>
      <c r="C13" s="37">
        <f>C11*C12</f>
        <v>0</v>
      </c>
      <c r="D13" s="37">
        <f t="shared" ref="D13:Q13" si="4">D11*D12</f>
        <v>0</v>
      </c>
      <c r="E13" s="37">
        <f t="shared" si="4"/>
        <v>0</v>
      </c>
      <c r="F13" s="37">
        <f t="shared" si="4"/>
        <v>0</v>
      </c>
      <c r="G13" s="37">
        <f t="shared" si="4"/>
        <v>0</v>
      </c>
      <c r="H13" s="37">
        <f t="shared" si="4"/>
        <v>0</v>
      </c>
      <c r="I13" s="37">
        <f t="shared" si="4"/>
        <v>0</v>
      </c>
      <c r="J13" s="37">
        <f t="shared" si="4"/>
        <v>0</v>
      </c>
      <c r="K13" s="37">
        <f t="shared" si="4"/>
        <v>0</v>
      </c>
      <c r="L13" s="37">
        <f t="shared" si="4"/>
        <v>0</v>
      </c>
      <c r="M13" s="37">
        <f t="shared" si="4"/>
        <v>0</v>
      </c>
      <c r="N13" s="37">
        <f t="shared" si="4"/>
        <v>0</v>
      </c>
      <c r="O13" s="37">
        <f t="shared" si="4"/>
        <v>0</v>
      </c>
      <c r="P13" s="37">
        <f t="shared" si="4"/>
        <v>0</v>
      </c>
      <c r="Q13" s="37">
        <f t="shared" si="4"/>
        <v>0</v>
      </c>
    </row>
    <row r="14" spans="1:17">
      <c r="A14" s="79"/>
      <c r="B14" s="10" t="s">
        <v>60</v>
      </c>
      <c r="C14" s="188">
        <v>0.04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7" ht="25.5">
      <c r="A15" s="79"/>
      <c r="B15" s="10" t="s">
        <v>61</v>
      </c>
      <c r="C15" s="34">
        <f>SUM(C13:Q13)</f>
        <v>0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1:17" ht="25.5">
      <c r="A16" s="79"/>
      <c r="B16" s="10" t="s">
        <v>62</v>
      </c>
      <c r="C16" s="189" t="e">
        <f>IRR(C11:Q11)</f>
        <v>#NUM!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1:17">
      <c r="A17" s="79"/>
      <c r="B17" s="210"/>
      <c r="C17" s="21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C18" s="46"/>
    </row>
    <row r="19" spans="1:17">
      <c r="C19" s="46"/>
    </row>
  </sheetData>
  <customSheetViews>
    <customSheetView guid="{BD8A273F-EBDA-4BF5-9FEF-0F811D076781}" scale="90" showPageBreaks="1">
      <selection activeCell="D27" sqref="D27"/>
      <pageMargins left="0.43307086614173229" right="0.35433070866141736" top="0.55118110236220474" bottom="0.59055118110236227" header="0.31496062992125984" footer="0.39370078740157483"/>
      <pageSetup paperSize="9" scale="65" pageOrder="overThenDown" orientation="landscape" r:id="rId1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7459C945-4CDE-4B11-9340-999C59B3DCDD}" scale="90" showPageBreaks="1">
      <selection activeCell="D27" sqref="D27"/>
      <pageMargins left="0.43307086614173229" right="0.35433070866141736" top="0.55118110236220474" bottom="0.59055118110236227" header="0.31496062992125984" footer="0.39370078740157483"/>
      <pageSetup paperSize="9" scale="65" pageOrder="overThenDown" orientation="landscape" r:id="rId2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19015944-8DC3-4198-B28B-DDAFEE7C00D9}" scale="90" showPageBreaks="1" topLeftCell="A19">
      <selection activeCell="D17" sqref="D17"/>
      <pageMargins left="0.43307086614173229" right="0.35433070866141736" top="0.55118110236220474" bottom="0.59055118110236227" header="0.31496062992125984" footer="0.39370078740157483"/>
      <pageSetup paperSize="9" scale="65" pageOrder="overThenDown" orientation="landscape" r:id="rId3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F7D79B8D-92A2-4094-827A-AE8F90DE993F}" scale="90" topLeftCell="A28">
      <selection activeCell="E18" sqref="E18"/>
      <pageMargins left="0.44" right="0.36" top="0.64" bottom="0.59055118110236227" header="0.31496062992125984" footer="0.39370078740157483"/>
      <pageSetup paperSize="9" scale="75" pageOrder="overThenDown" orientation="landscape" r:id="rId4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9EC9AAF8-31E5-417A-A928-3DBD93AA7952}" scale="90" showPageBreaks="1">
      <selection activeCell="C54" sqref="C54"/>
      <pageMargins left="0.44" right="0.36" top="0.64" bottom="0.59055118110236227" header="0.31496062992125984" footer="0.39370078740157483"/>
      <pageSetup paperSize="9" scale="75" pageOrder="overThenDown" orientation="landscape" r:id="rId5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42981FEF-5313-4B99-8040-85340FCD82AA}" scale="90" showPageBreaks="1">
      <selection activeCell="E16" sqref="E16"/>
      <pageMargins left="0.43307086614173229" right="0.35433070866141736" top="0.55118110236220474" bottom="0.59055118110236227" header="0.31496062992125984" footer="0.39370078740157483"/>
      <pageSetup paperSize="9" scale="65" pageOrder="overThenDown" orientation="landscape" r:id="rId6"/>
      <headerFooter alignWithMargins="0">
        <oddHeader>&amp;C&amp;"Arial,Pogrubiony"&amp;16Wskaźniki efektywności finansowej inwestycji</oddHeader>
        <oddFooter>&amp;CStrona &amp;P z &amp;N&amp;R&amp;A</oddFooter>
      </headerFooter>
    </customSheetView>
  </customSheetViews>
  <phoneticPr fontId="0" type="noConversion"/>
  <pageMargins left="0.43307086614173229" right="0.35433070866141736" top="0.55118110236220474" bottom="0.59055118110236227" header="0.31496062992125984" footer="0.39370078740157483"/>
  <pageSetup paperSize="9" scale="65" pageOrder="overThenDown" orientation="landscape" r:id="rId7"/>
  <headerFooter alignWithMargins="0">
    <oddHeader>&amp;C&amp;"Arial,Pogrubiony"&amp;16Wskaźniki efektywności finansowej inwestycji</oddHeader>
    <oddFooter>&amp;CStrona &amp;P z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1"/>
  <sheetViews>
    <sheetView zoomScale="90" zoomScaleNormal="90" workbookViewId="0">
      <selection activeCell="E24" sqref="E24"/>
    </sheetView>
  </sheetViews>
  <sheetFormatPr defaultRowHeight="12.75"/>
  <cols>
    <col min="1" max="1" width="4.28515625" style="120" customWidth="1"/>
    <col min="2" max="2" width="43.85546875" style="8" customWidth="1"/>
    <col min="3" max="20" width="15.7109375" style="32" customWidth="1"/>
    <col min="21" max="60" width="9.140625" style="119"/>
    <col min="61" max="16384" width="9.140625" style="120"/>
  </cols>
  <sheetData>
    <row r="1" spans="1:60" s="118" customFormat="1">
      <c r="A1" s="27" t="s">
        <v>291</v>
      </c>
      <c r="B1" s="27"/>
      <c r="C1" s="30"/>
      <c r="D1" s="30"/>
      <c r="E1" s="116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</row>
    <row r="2" spans="1:60">
      <c r="A2" s="8"/>
    </row>
    <row r="3" spans="1:60" s="121" customFormat="1">
      <c r="A3" s="29" t="s">
        <v>15</v>
      </c>
      <c r="B3" s="49" t="s">
        <v>16</v>
      </c>
      <c r="C3" s="33" t="s">
        <v>17</v>
      </c>
      <c r="D3" s="33" t="s">
        <v>17</v>
      </c>
      <c r="E3" s="33" t="s">
        <v>17</v>
      </c>
      <c r="F3" s="33" t="s">
        <v>17</v>
      </c>
      <c r="G3" s="33" t="s">
        <v>17</v>
      </c>
      <c r="H3" s="33" t="s">
        <v>17</v>
      </c>
      <c r="I3" s="33" t="s">
        <v>17</v>
      </c>
      <c r="J3" s="33" t="s">
        <v>17</v>
      </c>
      <c r="K3" s="33" t="s">
        <v>17</v>
      </c>
      <c r="L3" s="33" t="s">
        <v>17</v>
      </c>
      <c r="M3" s="33" t="s">
        <v>17</v>
      </c>
      <c r="N3" s="33" t="s">
        <v>17</v>
      </c>
      <c r="O3" s="33" t="s">
        <v>17</v>
      </c>
      <c r="P3" s="33" t="s">
        <v>17</v>
      </c>
      <c r="Q3" s="33" t="s">
        <v>17</v>
      </c>
      <c r="R3" s="33" t="s">
        <v>17</v>
      </c>
      <c r="S3" s="33" t="s">
        <v>17</v>
      </c>
      <c r="T3" s="33" t="s">
        <v>17</v>
      </c>
    </row>
    <row r="4" spans="1:60">
      <c r="A4" s="4" t="s">
        <v>40</v>
      </c>
      <c r="B4" s="122" t="s">
        <v>111</v>
      </c>
      <c r="C4" s="39">
        <f>SUM(C5:C8)</f>
        <v>0</v>
      </c>
      <c r="D4" s="39">
        <f t="shared" ref="D4:T4" si="0">SUM(D5:D8)</f>
        <v>0</v>
      </c>
      <c r="E4" s="39">
        <f t="shared" si="0"/>
        <v>0</v>
      </c>
      <c r="F4" s="39">
        <f t="shared" si="0"/>
        <v>0</v>
      </c>
      <c r="G4" s="39">
        <f t="shared" si="0"/>
        <v>0</v>
      </c>
      <c r="H4" s="39">
        <f t="shared" si="0"/>
        <v>0</v>
      </c>
      <c r="I4" s="39">
        <f t="shared" si="0"/>
        <v>0</v>
      </c>
      <c r="J4" s="39">
        <f t="shared" si="0"/>
        <v>0</v>
      </c>
      <c r="K4" s="39">
        <f t="shared" si="0"/>
        <v>0</v>
      </c>
      <c r="L4" s="39">
        <f t="shared" si="0"/>
        <v>0</v>
      </c>
      <c r="M4" s="39">
        <f t="shared" si="0"/>
        <v>0</v>
      </c>
      <c r="N4" s="39">
        <f t="shared" si="0"/>
        <v>0</v>
      </c>
      <c r="O4" s="39">
        <f t="shared" si="0"/>
        <v>0</v>
      </c>
      <c r="P4" s="39">
        <f t="shared" si="0"/>
        <v>0</v>
      </c>
      <c r="Q4" s="39">
        <f t="shared" si="0"/>
        <v>0</v>
      </c>
      <c r="R4" s="39">
        <f t="shared" si="0"/>
        <v>0</v>
      </c>
      <c r="S4" s="39">
        <f t="shared" si="0"/>
        <v>0</v>
      </c>
      <c r="T4" s="39">
        <f t="shared" si="0"/>
        <v>0</v>
      </c>
    </row>
    <row r="5" spans="1:60">
      <c r="A5" s="123" t="s">
        <v>41</v>
      </c>
      <c r="B5" s="110" t="s">
        <v>112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60">
      <c r="A6" s="123" t="s">
        <v>100</v>
      </c>
      <c r="B6" s="110" t="s">
        <v>113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60" ht="25.5">
      <c r="A7" s="123" t="s">
        <v>102</v>
      </c>
      <c r="B7" s="110" t="s">
        <v>114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60">
      <c r="A8" s="123" t="s">
        <v>103</v>
      </c>
      <c r="B8" s="110" t="s">
        <v>115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60">
      <c r="A9" s="9" t="s">
        <v>42</v>
      </c>
      <c r="B9" s="124" t="s">
        <v>116</v>
      </c>
      <c r="C9" s="39">
        <f>SUM(C10:C17)</f>
        <v>0</v>
      </c>
      <c r="D9" s="39">
        <f t="shared" ref="D9:T9" si="1">SUM(D10:D17)</f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  <c r="J9" s="39">
        <f t="shared" si="1"/>
        <v>0</v>
      </c>
      <c r="K9" s="39">
        <f t="shared" si="1"/>
        <v>0</v>
      </c>
      <c r="L9" s="39">
        <f t="shared" si="1"/>
        <v>0</v>
      </c>
      <c r="M9" s="39">
        <f t="shared" si="1"/>
        <v>0</v>
      </c>
      <c r="N9" s="39">
        <f t="shared" si="1"/>
        <v>0</v>
      </c>
      <c r="O9" s="39">
        <f t="shared" si="1"/>
        <v>0</v>
      </c>
      <c r="P9" s="39">
        <f t="shared" si="1"/>
        <v>0</v>
      </c>
      <c r="Q9" s="39">
        <f t="shared" si="1"/>
        <v>0</v>
      </c>
      <c r="R9" s="39">
        <f t="shared" si="1"/>
        <v>0</v>
      </c>
      <c r="S9" s="39">
        <f t="shared" si="1"/>
        <v>0</v>
      </c>
      <c r="T9" s="39">
        <f t="shared" si="1"/>
        <v>0</v>
      </c>
    </row>
    <row r="10" spans="1:60">
      <c r="A10" s="125" t="s">
        <v>41</v>
      </c>
      <c r="B10" s="126" t="s">
        <v>117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60">
      <c r="A11" s="125" t="s">
        <v>100</v>
      </c>
      <c r="B11" s="126" t="s">
        <v>118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60">
      <c r="A12" s="125" t="s">
        <v>102</v>
      </c>
      <c r="B12" s="126" t="s">
        <v>119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60">
      <c r="A13" s="125" t="s">
        <v>103</v>
      </c>
      <c r="B13" s="126" t="s">
        <v>120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60">
      <c r="A14" s="125" t="s">
        <v>104</v>
      </c>
      <c r="B14" s="126" t="s">
        <v>121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60">
      <c r="A15" s="125" t="s">
        <v>122</v>
      </c>
      <c r="B15" s="126" t="s">
        <v>123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60">
      <c r="A16" s="125" t="s">
        <v>124</v>
      </c>
      <c r="B16" s="126" t="s">
        <v>125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>
      <c r="A17" s="123" t="s">
        <v>126</v>
      </c>
      <c r="B17" s="110" t="s">
        <v>127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>
      <c r="A18" s="3" t="s">
        <v>43</v>
      </c>
      <c r="B18" s="10" t="s">
        <v>128</v>
      </c>
      <c r="C18" s="38">
        <f>C4-C9</f>
        <v>0</v>
      </c>
      <c r="D18" s="38">
        <f t="shared" ref="D18:T18" si="2">D4-D9</f>
        <v>0</v>
      </c>
      <c r="E18" s="38">
        <f t="shared" si="2"/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  <c r="K18" s="38">
        <f t="shared" si="2"/>
        <v>0</v>
      </c>
      <c r="L18" s="38">
        <f t="shared" si="2"/>
        <v>0</v>
      </c>
      <c r="M18" s="38">
        <f t="shared" si="2"/>
        <v>0</v>
      </c>
      <c r="N18" s="38">
        <f t="shared" si="2"/>
        <v>0</v>
      </c>
      <c r="O18" s="38">
        <f t="shared" si="2"/>
        <v>0</v>
      </c>
      <c r="P18" s="38">
        <f t="shared" si="2"/>
        <v>0</v>
      </c>
      <c r="Q18" s="38">
        <f t="shared" si="2"/>
        <v>0</v>
      </c>
      <c r="R18" s="38">
        <f t="shared" si="2"/>
        <v>0</v>
      </c>
      <c r="S18" s="38">
        <f t="shared" si="2"/>
        <v>0</v>
      </c>
      <c r="T18" s="38">
        <f t="shared" si="2"/>
        <v>0</v>
      </c>
    </row>
    <row r="19" spans="1:20">
      <c r="A19" s="4" t="s">
        <v>44</v>
      </c>
      <c r="B19" s="122" t="s">
        <v>129</v>
      </c>
      <c r="C19" s="39">
        <f>SUM(C20:C21)</f>
        <v>0</v>
      </c>
      <c r="D19" s="39">
        <f t="shared" ref="D19:T19" si="3">SUM(D20:D21)</f>
        <v>0</v>
      </c>
      <c r="E19" s="39">
        <f t="shared" si="3"/>
        <v>0</v>
      </c>
      <c r="F19" s="39">
        <f t="shared" si="3"/>
        <v>0</v>
      </c>
      <c r="G19" s="39">
        <f t="shared" si="3"/>
        <v>0</v>
      </c>
      <c r="H19" s="39">
        <f t="shared" si="3"/>
        <v>0</v>
      </c>
      <c r="I19" s="39">
        <f t="shared" si="3"/>
        <v>0</v>
      </c>
      <c r="J19" s="39">
        <f t="shared" si="3"/>
        <v>0</v>
      </c>
      <c r="K19" s="39">
        <f t="shared" si="3"/>
        <v>0</v>
      </c>
      <c r="L19" s="39">
        <f t="shared" si="3"/>
        <v>0</v>
      </c>
      <c r="M19" s="39">
        <f t="shared" si="3"/>
        <v>0</v>
      </c>
      <c r="N19" s="39">
        <f t="shared" si="3"/>
        <v>0</v>
      </c>
      <c r="O19" s="39">
        <f t="shared" si="3"/>
        <v>0</v>
      </c>
      <c r="P19" s="39">
        <f t="shared" si="3"/>
        <v>0</v>
      </c>
      <c r="Q19" s="39">
        <f t="shared" si="3"/>
        <v>0</v>
      </c>
      <c r="R19" s="39">
        <f t="shared" si="3"/>
        <v>0</v>
      </c>
      <c r="S19" s="39">
        <f t="shared" si="3"/>
        <v>0</v>
      </c>
      <c r="T19" s="39">
        <f t="shared" si="3"/>
        <v>0</v>
      </c>
    </row>
    <row r="20" spans="1:20">
      <c r="A20" s="125" t="s">
        <v>41</v>
      </c>
      <c r="B20" s="5" t="s">
        <v>130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>
      <c r="A21" s="125" t="s">
        <v>100</v>
      </c>
      <c r="B21" s="5" t="s">
        <v>131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>
      <c r="A22" s="4" t="s">
        <v>45</v>
      </c>
      <c r="B22" s="122" t="s">
        <v>132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0">
      <c r="A23" s="3" t="s">
        <v>46</v>
      </c>
      <c r="B23" s="10" t="s">
        <v>133</v>
      </c>
      <c r="C23" s="38">
        <f>C18+C19-C22</f>
        <v>0</v>
      </c>
      <c r="D23" s="38">
        <f t="shared" ref="D23:T23" si="4">D18+D19-D22</f>
        <v>0</v>
      </c>
      <c r="E23" s="38">
        <f t="shared" si="4"/>
        <v>0</v>
      </c>
      <c r="F23" s="38">
        <f t="shared" si="4"/>
        <v>0</v>
      </c>
      <c r="G23" s="38">
        <f t="shared" si="4"/>
        <v>0</v>
      </c>
      <c r="H23" s="38">
        <f t="shared" si="4"/>
        <v>0</v>
      </c>
      <c r="I23" s="38">
        <f t="shared" si="4"/>
        <v>0</v>
      </c>
      <c r="J23" s="38">
        <f t="shared" si="4"/>
        <v>0</v>
      </c>
      <c r="K23" s="38">
        <f t="shared" si="4"/>
        <v>0</v>
      </c>
      <c r="L23" s="38">
        <f t="shared" si="4"/>
        <v>0</v>
      </c>
      <c r="M23" s="38">
        <f t="shared" si="4"/>
        <v>0</v>
      </c>
      <c r="N23" s="38">
        <f t="shared" si="4"/>
        <v>0</v>
      </c>
      <c r="O23" s="38">
        <f t="shared" si="4"/>
        <v>0</v>
      </c>
      <c r="P23" s="38">
        <f t="shared" si="4"/>
        <v>0</v>
      </c>
      <c r="Q23" s="38">
        <f t="shared" si="4"/>
        <v>0</v>
      </c>
      <c r="R23" s="38">
        <f t="shared" si="4"/>
        <v>0</v>
      </c>
      <c r="S23" s="38">
        <f t="shared" si="4"/>
        <v>0</v>
      </c>
      <c r="T23" s="38">
        <f t="shared" si="4"/>
        <v>0</v>
      </c>
    </row>
    <row r="24" spans="1:20">
      <c r="A24" s="4" t="s">
        <v>47</v>
      </c>
      <c r="B24" s="122" t="s">
        <v>134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spans="1:20">
      <c r="A25" s="4" t="s">
        <v>48</v>
      </c>
      <c r="B25" s="122" t="s">
        <v>135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</row>
    <row r="26" spans="1:20" ht="13.5" customHeight="1">
      <c r="A26" s="3" t="s">
        <v>41</v>
      </c>
      <c r="B26" s="10" t="s">
        <v>136</v>
      </c>
      <c r="C26" s="38">
        <f>C23+C24-C25</f>
        <v>0</v>
      </c>
      <c r="D26" s="38">
        <f t="shared" ref="D26:T26" si="5">D23+D24-D25</f>
        <v>0</v>
      </c>
      <c r="E26" s="38">
        <f t="shared" si="5"/>
        <v>0</v>
      </c>
      <c r="F26" s="38">
        <f t="shared" si="5"/>
        <v>0</v>
      </c>
      <c r="G26" s="38">
        <f t="shared" si="5"/>
        <v>0</v>
      </c>
      <c r="H26" s="38">
        <f t="shared" si="5"/>
        <v>0</v>
      </c>
      <c r="I26" s="38">
        <f t="shared" si="5"/>
        <v>0</v>
      </c>
      <c r="J26" s="38">
        <f t="shared" si="5"/>
        <v>0</v>
      </c>
      <c r="K26" s="38">
        <f t="shared" si="5"/>
        <v>0</v>
      </c>
      <c r="L26" s="38">
        <f t="shared" si="5"/>
        <v>0</v>
      </c>
      <c r="M26" s="38">
        <f t="shared" si="5"/>
        <v>0</v>
      </c>
      <c r="N26" s="38">
        <f t="shared" si="5"/>
        <v>0</v>
      </c>
      <c r="O26" s="38">
        <f t="shared" si="5"/>
        <v>0</v>
      </c>
      <c r="P26" s="38">
        <f t="shared" si="5"/>
        <v>0</v>
      </c>
      <c r="Q26" s="38">
        <f t="shared" si="5"/>
        <v>0</v>
      </c>
      <c r="R26" s="38">
        <f t="shared" si="5"/>
        <v>0</v>
      </c>
      <c r="S26" s="38">
        <f t="shared" si="5"/>
        <v>0</v>
      </c>
      <c r="T26" s="38">
        <f t="shared" si="5"/>
        <v>0</v>
      </c>
    </row>
    <row r="27" spans="1:20">
      <c r="A27" s="123" t="s">
        <v>41</v>
      </c>
      <c r="B27" s="110" t="s">
        <v>137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>
      <c r="A28" s="123" t="s">
        <v>100</v>
      </c>
      <c r="B28" s="110" t="s">
        <v>138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>
      <c r="A29" s="3" t="s">
        <v>139</v>
      </c>
      <c r="B29" s="10" t="s">
        <v>140</v>
      </c>
      <c r="C29" s="38">
        <f>C26+C27-C28</f>
        <v>0</v>
      </c>
      <c r="D29" s="38">
        <f t="shared" ref="D29:T29" si="6">D26+D27-D28</f>
        <v>0</v>
      </c>
      <c r="E29" s="38">
        <f t="shared" si="6"/>
        <v>0</v>
      </c>
      <c r="F29" s="38">
        <f t="shared" si="6"/>
        <v>0</v>
      </c>
      <c r="G29" s="38">
        <f t="shared" si="6"/>
        <v>0</v>
      </c>
      <c r="H29" s="38">
        <f t="shared" si="6"/>
        <v>0</v>
      </c>
      <c r="I29" s="38">
        <f t="shared" si="6"/>
        <v>0</v>
      </c>
      <c r="J29" s="38">
        <f t="shared" si="6"/>
        <v>0</v>
      </c>
      <c r="K29" s="38">
        <f t="shared" si="6"/>
        <v>0</v>
      </c>
      <c r="L29" s="38">
        <f t="shared" si="6"/>
        <v>0</v>
      </c>
      <c r="M29" s="38">
        <f t="shared" si="6"/>
        <v>0</v>
      </c>
      <c r="N29" s="38">
        <f t="shared" si="6"/>
        <v>0</v>
      </c>
      <c r="O29" s="38">
        <f t="shared" si="6"/>
        <v>0</v>
      </c>
      <c r="P29" s="38">
        <f t="shared" si="6"/>
        <v>0</v>
      </c>
      <c r="Q29" s="38">
        <f t="shared" si="6"/>
        <v>0</v>
      </c>
      <c r="R29" s="38">
        <f t="shared" si="6"/>
        <v>0</v>
      </c>
      <c r="S29" s="38">
        <f t="shared" si="6"/>
        <v>0</v>
      </c>
      <c r="T29" s="38">
        <f t="shared" si="6"/>
        <v>0</v>
      </c>
    </row>
    <row r="30" spans="1:20">
      <c r="A30" s="127" t="s">
        <v>141</v>
      </c>
      <c r="B30" s="122" t="s">
        <v>142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</row>
    <row r="31" spans="1:20">
      <c r="A31" s="127" t="s">
        <v>143</v>
      </c>
      <c r="B31" s="122" t="s">
        <v>144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</row>
    <row r="32" spans="1:20">
      <c r="A32" s="2" t="s">
        <v>145</v>
      </c>
      <c r="B32" s="128" t="s">
        <v>146</v>
      </c>
      <c r="C32" s="37">
        <f>C29-C30-C31</f>
        <v>0</v>
      </c>
      <c r="D32" s="37">
        <f t="shared" ref="D32:T32" si="7">D29-D30-D31</f>
        <v>0</v>
      </c>
      <c r="E32" s="37">
        <f t="shared" si="7"/>
        <v>0</v>
      </c>
      <c r="F32" s="37">
        <f t="shared" si="7"/>
        <v>0</v>
      </c>
      <c r="G32" s="37">
        <f t="shared" si="7"/>
        <v>0</v>
      </c>
      <c r="H32" s="37">
        <f t="shared" si="7"/>
        <v>0</v>
      </c>
      <c r="I32" s="37">
        <f t="shared" si="7"/>
        <v>0</v>
      </c>
      <c r="J32" s="37">
        <f t="shared" si="7"/>
        <v>0</v>
      </c>
      <c r="K32" s="37">
        <f t="shared" si="7"/>
        <v>0</v>
      </c>
      <c r="L32" s="37">
        <f t="shared" si="7"/>
        <v>0</v>
      </c>
      <c r="M32" s="37">
        <f t="shared" si="7"/>
        <v>0</v>
      </c>
      <c r="N32" s="37">
        <f t="shared" si="7"/>
        <v>0</v>
      </c>
      <c r="O32" s="37">
        <f t="shared" si="7"/>
        <v>0</v>
      </c>
      <c r="P32" s="37">
        <f t="shared" si="7"/>
        <v>0</v>
      </c>
      <c r="Q32" s="37">
        <f t="shared" si="7"/>
        <v>0</v>
      </c>
      <c r="R32" s="37">
        <f t="shared" si="7"/>
        <v>0</v>
      </c>
      <c r="S32" s="37">
        <f t="shared" si="7"/>
        <v>0</v>
      </c>
      <c r="T32" s="37">
        <f t="shared" si="7"/>
        <v>0</v>
      </c>
    </row>
    <row r="33" spans="1:60">
      <c r="A33" s="129"/>
      <c r="B33" s="130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</row>
    <row r="34" spans="1:60" s="118" customFormat="1">
      <c r="A34" s="27" t="s">
        <v>292</v>
      </c>
      <c r="B34" s="27"/>
      <c r="C34" s="30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</row>
    <row r="36" spans="1:60" s="121" customFormat="1">
      <c r="A36" s="29" t="s">
        <v>15</v>
      </c>
      <c r="B36" s="49" t="s">
        <v>16</v>
      </c>
      <c r="C36" s="33" t="s">
        <v>17</v>
      </c>
      <c r="D36" s="33" t="s">
        <v>17</v>
      </c>
      <c r="E36" s="33" t="s">
        <v>17</v>
      </c>
      <c r="F36" s="33" t="s">
        <v>17</v>
      </c>
      <c r="G36" s="33" t="s">
        <v>17</v>
      </c>
      <c r="H36" s="33" t="s">
        <v>17</v>
      </c>
      <c r="I36" s="33" t="s">
        <v>17</v>
      </c>
      <c r="J36" s="33" t="s">
        <v>17</v>
      </c>
      <c r="K36" s="33" t="s">
        <v>17</v>
      </c>
      <c r="L36" s="33" t="s">
        <v>17</v>
      </c>
      <c r="M36" s="33" t="s">
        <v>17</v>
      </c>
      <c r="N36" s="33" t="s">
        <v>17</v>
      </c>
      <c r="O36" s="33" t="s">
        <v>17</v>
      </c>
      <c r="P36" s="33" t="s">
        <v>17</v>
      </c>
      <c r="Q36" s="33" t="s">
        <v>17</v>
      </c>
      <c r="R36" s="33" t="s">
        <v>17</v>
      </c>
      <c r="S36" s="33" t="s">
        <v>17</v>
      </c>
      <c r="T36" s="33" t="s">
        <v>17</v>
      </c>
    </row>
    <row r="37" spans="1:60">
      <c r="A37" s="4" t="s">
        <v>40</v>
      </c>
      <c r="B37" s="122" t="s">
        <v>111</v>
      </c>
      <c r="C37" s="39">
        <f>SUM(C38:C41)</f>
        <v>0</v>
      </c>
      <c r="D37" s="39">
        <f t="shared" ref="D37:T37" si="8">SUM(D38:D41)</f>
        <v>0</v>
      </c>
      <c r="E37" s="39">
        <f t="shared" si="8"/>
        <v>0</v>
      </c>
      <c r="F37" s="39">
        <f t="shared" si="8"/>
        <v>0</v>
      </c>
      <c r="G37" s="39">
        <f t="shared" si="8"/>
        <v>0</v>
      </c>
      <c r="H37" s="39">
        <f t="shared" si="8"/>
        <v>0</v>
      </c>
      <c r="I37" s="39">
        <f t="shared" si="8"/>
        <v>0</v>
      </c>
      <c r="J37" s="39">
        <f t="shared" si="8"/>
        <v>0</v>
      </c>
      <c r="K37" s="39">
        <f t="shared" si="8"/>
        <v>0</v>
      </c>
      <c r="L37" s="39">
        <f t="shared" si="8"/>
        <v>0</v>
      </c>
      <c r="M37" s="39">
        <f t="shared" si="8"/>
        <v>0</v>
      </c>
      <c r="N37" s="39">
        <f t="shared" si="8"/>
        <v>0</v>
      </c>
      <c r="O37" s="39">
        <f t="shared" si="8"/>
        <v>0</v>
      </c>
      <c r="P37" s="39">
        <f t="shared" si="8"/>
        <v>0</v>
      </c>
      <c r="Q37" s="39">
        <f t="shared" si="8"/>
        <v>0</v>
      </c>
      <c r="R37" s="39">
        <f t="shared" si="8"/>
        <v>0</v>
      </c>
      <c r="S37" s="39">
        <f t="shared" si="8"/>
        <v>0</v>
      </c>
      <c r="T37" s="39">
        <f t="shared" si="8"/>
        <v>0</v>
      </c>
    </row>
    <row r="38" spans="1:60">
      <c r="A38" s="123" t="s">
        <v>41</v>
      </c>
      <c r="B38" s="110" t="s">
        <v>112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60">
      <c r="A39" s="123" t="s">
        <v>100</v>
      </c>
      <c r="B39" s="110" t="s">
        <v>113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60" ht="25.5">
      <c r="A40" s="123" t="s">
        <v>102</v>
      </c>
      <c r="B40" s="110" t="s">
        <v>114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60">
      <c r="A41" s="123" t="s">
        <v>103</v>
      </c>
      <c r="B41" s="110" t="s">
        <v>115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60">
      <c r="A42" s="9" t="s">
        <v>42</v>
      </c>
      <c r="B42" s="124" t="s">
        <v>116</v>
      </c>
      <c r="C42" s="39">
        <f>SUM(C43:C50)</f>
        <v>0</v>
      </c>
      <c r="D42" s="39">
        <f t="shared" ref="D42:T42" si="9">SUM(D43:D50)</f>
        <v>0</v>
      </c>
      <c r="E42" s="39">
        <f t="shared" si="9"/>
        <v>0</v>
      </c>
      <c r="F42" s="39">
        <f t="shared" si="9"/>
        <v>0</v>
      </c>
      <c r="G42" s="39">
        <f t="shared" si="9"/>
        <v>0</v>
      </c>
      <c r="H42" s="39">
        <f t="shared" si="9"/>
        <v>0</v>
      </c>
      <c r="I42" s="39">
        <f t="shared" si="9"/>
        <v>0</v>
      </c>
      <c r="J42" s="39">
        <f t="shared" si="9"/>
        <v>0</v>
      </c>
      <c r="K42" s="39">
        <f t="shared" si="9"/>
        <v>0</v>
      </c>
      <c r="L42" s="39">
        <f t="shared" si="9"/>
        <v>0</v>
      </c>
      <c r="M42" s="39">
        <f t="shared" si="9"/>
        <v>0</v>
      </c>
      <c r="N42" s="39">
        <f t="shared" si="9"/>
        <v>0</v>
      </c>
      <c r="O42" s="39">
        <f t="shared" si="9"/>
        <v>0</v>
      </c>
      <c r="P42" s="39">
        <f t="shared" si="9"/>
        <v>0</v>
      </c>
      <c r="Q42" s="39">
        <f t="shared" si="9"/>
        <v>0</v>
      </c>
      <c r="R42" s="39">
        <f t="shared" si="9"/>
        <v>0</v>
      </c>
      <c r="S42" s="39">
        <f t="shared" si="9"/>
        <v>0</v>
      </c>
      <c r="T42" s="39">
        <f t="shared" si="9"/>
        <v>0</v>
      </c>
    </row>
    <row r="43" spans="1:60">
      <c r="A43" s="125" t="s">
        <v>41</v>
      </c>
      <c r="B43" s="126" t="s">
        <v>117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60">
      <c r="A44" s="125" t="s">
        <v>100</v>
      </c>
      <c r="B44" s="126" t="s">
        <v>118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60">
      <c r="A45" s="125" t="s">
        <v>102</v>
      </c>
      <c r="B45" s="126" t="s">
        <v>119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60">
      <c r="A46" s="125" t="s">
        <v>103</v>
      </c>
      <c r="B46" s="126" t="s">
        <v>120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60">
      <c r="A47" s="125" t="s">
        <v>104</v>
      </c>
      <c r="B47" s="126" t="s">
        <v>121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60">
      <c r="A48" s="125" t="s">
        <v>122</v>
      </c>
      <c r="B48" s="126" t="s">
        <v>123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60">
      <c r="A49" s="125" t="s">
        <v>124</v>
      </c>
      <c r="B49" s="126" t="s">
        <v>125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60">
      <c r="A50" s="123" t="s">
        <v>126</v>
      </c>
      <c r="B50" s="110" t="s">
        <v>127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60">
      <c r="A51" s="3" t="s">
        <v>43</v>
      </c>
      <c r="B51" s="10" t="s">
        <v>128</v>
      </c>
      <c r="C51" s="38">
        <f>C37-C42</f>
        <v>0</v>
      </c>
      <c r="D51" s="38">
        <f t="shared" ref="D51:T51" si="10">D37-D42</f>
        <v>0</v>
      </c>
      <c r="E51" s="38">
        <f t="shared" si="10"/>
        <v>0</v>
      </c>
      <c r="F51" s="38">
        <f t="shared" si="10"/>
        <v>0</v>
      </c>
      <c r="G51" s="38">
        <f t="shared" si="10"/>
        <v>0</v>
      </c>
      <c r="H51" s="38">
        <f t="shared" si="10"/>
        <v>0</v>
      </c>
      <c r="I51" s="38">
        <f t="shared" si="10"/>
        <v>0</v>
      </c>
      <c r="J51" s="38">
        <f t="shared" si="10"/>
        <v>0</v>
      </c>
      <c r="K51" s="38">
        <f t="shared" si="10"/>
        <v>0</v>
      </c>
      <c r="L51" s="38">
        <f t="shared" si="10"/>
        <v>0</v>
      </c>
      <c r="M51" s="38">
        <f t="shared" si="10"/>
        <v>0</v>
      </c>
      <c r="N51" s="38">
        <f t="shared" si="10"/>
        <v>0</v>
      </c>
      <c r="O51" s="38">
        <f t="shared" si="10"/>
        <v>0</v>
      </c>
      <c r="P51" s="38">
        <f t="shared" si="10"/>
        <v>0</v>
      </c>
      <c r="Q51" s="38">
        <f t="shared" si="10"/>
        <v>0</v>
      </c>
      <c r="R51" s="38">
        <f t="shared" si="10"/>
        <v>0</v>
      </c>
      <c r="S51" s="38">
        <f t="shared" si="10"/>
        <v>0</v>
      </c>
      <c r="T51" s="38">
        <f t="shared" si="10"/>
        <v>0</v>
      </c>
    </row>
    <row r="52" spans="1:60">
      <c r="A52" s="4" t="s">
        <v>44</v>
      </c>
      <c r="B52" s="122" t="s">
        <v>129</v>
      </c>
      <c r="C52" s="39">
        <f>SUM(C53:C54)</f>
        <v>0</v>
      </c>
      <c r="D52" s="39">
        <f t="shared" ref="D52:T52" si="11">SUM(D53:D54)</f>
        <v>0</v>
      </c>
      <c r="E52" s="39">
        <f t="shared" si="11"/>
        <v>0</v>
      </c>
      <c r="F52" s="39">
        <f t="shared" si="11"/>
        <v>0</v>
      </c>
      <c r="G52" s="39">
        <f t="shared" si="11"/>
        <v>0</v>
      </c>
      <c r="H52" s="39">
        <f t="shared" si="11"/>
        <v>0</v>
      </c>
      <c r="I52" s="39">
        <f t="shared" si="11"/>
        <v>0</v>
      </c>
      <c r="J52" s="39">
        <f t="shared" si="11"/>
        <v>0</v>
      </c>
      <c r="K52" s="39">
        <f t="shared" si="11"/>
        <v>0</v>
      </c>
      <c r="L52" s="39">
        <f t="shared" si="11"/>
        <v>0</v>
      </c>
      <c r="M52" s="39">
        <f t="shared" si="11"/>
        <v>0</v>
      </c>
      <c r="N52" s="39">
        <f t="shared" si="11"/>
        <v>0</v>
      </c>
      <c r="O52" s="39">
        <f t="shared" si="11"/>
        <v>0</v>
      </c>
      <c r="P52" s="39">
        <f t="shared" si="11"/>
        <v>0</v>
      </c>
      <c r="Q52" s="39">
        <f t="shared" si="11"/>
        <v>0</v>
      </c>
      <c r="R52" s="39">
        <f t="shared" si="11"/>
        <v>0</v>
      </c>
      <c r="S52" s="39">
        <f t="shared" si="11"/>
        <v>0</v>
      </c>
      <c r="T52" s="39">
        <f t="shared" si="11"/>
        <v>0</v>
      </c>
    </row>
    <row r="53" spans="1:60">
      <c r="A53" s="125" t="s">
        <v>41</v>
      </c>
      <c r="B53" s="5" t="s">
        <v>130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60">
      <c r="A54" s="125" t="s">
        <v>100</v>
      </c>
      <c r="B54" s="5" t="s">
        <v>131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60">
      <c r="A55" s="4" t="s">
        <v>45</v>
      </c>
      <c r="B55" s="122" t="s">
        <v>132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  <row r="56" spans="1:60">
      <c r="A56" s="3" t="s">
        <v>46</v>
      </c>
      <c r="B56" s="10" t="s">
        <v>133</v>
      </c>
      <c r="C56" s="38">
        <f>C51+C52-C55</f>
        <v>0</v>
      </c>
      <c r="D56" s="38">
        <f t="shared" ref="D56:T56" si="12">D51+D52-D55</f>
        <v>0</v>
      </c>
      <c r="E56" s="38">
        <f t="shared" si="12"/>
        <v>0</v>
      </c>
      <c r="F56" s="38">
        <f t="shared" si="12"/>
        <v>0</v>
      </c>
      <c r="G56" s="38">
        <f t="shared" si="12"/>
        <v>0</v>
      </c>
      <c r="H56" s="38">
        <f t="shared" si="12"/>
        <v>0</v>
      </c>
      <c r="I56" s="38">
        <f t="shared" si="12"/>
        <v>0</v>
      </c>
      <c r="J56" s="38">
        <f t="shared" si="12"/>
        <v>0</v>
      </c>
      <c r="K56" s="38">
        <f t="shared" si="12"/>
        <v>0</v>
      </c>
      <c r="L56" s="38">
        <f t="shared" si="12"/>
        <v>0</v>
      </c>
      <c r="M56" s="38">
        <f t="shared" si="12"/>
        <v>0</v>
      </c>
      <c r="N56" s="38">
        <f t="shared" si="12"/>
        <v>0</v>
      </c>
      <c r="O56" s="38">
        <f t="shared" si="12"/>
        <v>0</v>
      </c>
      <c r="P56" s="38">
        <f t="shared" si="12"/>
        <v>0</v>
      </c>
      <c r="Q56" s="38">
        <f t="shared" si="12"/>
        <v>0</v>
      </c>
      <c r="R56" s="38">
        <f t="shared" si="12"/>
        <v>0</v>
      </c>
      <c r="S56" s="38">
        <f t="shared" si="12"/>
        <v>0</v>
      </c>
      <c r="T56" s="38">
        <f t="shared" si="12"/>
        <v>0</v>
      </c>
    </row>
    <row r="57" spans="1:60">
      <c r="A57" s="4" t="s">
        <v>47</v>
      </c>
      <c r="B57" s="122" t="s">
        <v>134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60" s="8" customFormat="1">
      <c r="A58" s="132" t="s">
        <v>48</v>
      </c>
      <c r="B58" s="122" t="s">
        <v>135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</row>
    <row r="59" spans="1:60" ht="13.5" customHeight="1">
      <c r="A59" s="3" t="s">
        <v>41</v>
      </c>
      <c r="B59" s="10" t="s">
        <v>136</v>
      </c>
      <c r="C59" s="38">
        <f>C56+C57-C58</f>
        <v>0</v>
      </c>
      <c r="D59" s="38">
        <f t="shared" ref="D59:T59" si="13">D56+D57-D58</f>
        <v>0</v>
      </c>
      <c r="E59" s="38">
        <f t="shared" si="13"/>
        <v>0</v>
      </c>
      <c r="F59" s="38">
        <f t="shared" si="13"/>
        <v>0</v>
      </c>
      <c r="G59" s="38">
        <f t="shared" si="13"/>
        <v>0</v>
      </c>
      <c r="H59" s="38">
        <f t="shared" si="13"/>
        <v>0</v>
      </c>
      <c r="I59" s="38">
        <f t="shared" si="13"/>
        <v>0</v>
      </c>
      <c r="J59" s="38">
        <f t="shared" si="13"/>
        <v>0</v>
      </c>
      <c r="K59" s="38">
        <f t="shared" si="13"/>
        <v>0</v>
      </c>
      <c r="L59" s="38">
        <f t="shared" si="13"/>
        <v>0</v>
      </c>
      <c r="M59" s="38">
        <f t="shared" si="13"/>
        <v>0</v>
      </c>
      <c r="N59" s="38">
        <f t="shared" si="13"/>
        <v>0</v>
      </c>
      <c r="O59" s="38">
        <f t="shared" si="13"/>
        <v>0</v>
      </c>
      <c r="P59" s="38">
        <f t="shared" si="13"/>
        <v>0</v>
      </c>
      <c r="Q59" s="38">
        <f t="shared" si="13"/>
        <v>0</v>
      </c>
      <c r="R59" s="38">
        <f t="shared" si="13"/>
        <v>0</v>
      </c>
      <c r="S59" s="38">
        <f t="shared" si="13"/>
        <v>0</v>
      </c>
      <c r="T59" s="38">
        <f t="shared" si="13"/>
        <v>0</v>
      </c>
    </row>
    <row r="60" spans="1:60">
      <c r="A60" s="123" t="s">
        <v>41</v>
      </c>
      <c r="B60" s="110" t="s">
        <v>137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60">
      <c r="A61" s="123" t="s">
        <v>100</v>
      </c>
      <c r="B61" s="110" t="s">
        <v>138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60">
      <c r="A62" s="3" t="s">
        <v>139</v>
      </c>
      <c r="B62" s="10" t="s">
        <v>140</v>
      </c>
      <c r="C62" s="38">
        <f>C59+C60-C61</f>
        <v>0</v>
      </c>
      <c r="D62" s="38">
        <f t="shared" ref="D62:T62" si="14">D59+D60-D61</f>
        <v>0</v>
      </c>
      <c r="E62" s="38">
        <f t="shared" si="14"/>
        <v>0</v>
      </c>
      <c r="F62" s="38">
        <f t="shared" si="14"/>
        <v>0</v>
      </c>
      <c r="G62" s="38">
        <f t="shared" si="14"/>
        <v>0</v>
      </c>
      <c r="H62" s="38">
        <f t="shared" si="14"/>
        <v>0</v>
      </c>
      <c r="I62" s="38">
        <f t="shared" si="14"/>
        <v>0</v>
      </c>
      <c r="J62" s="38">
        <f t="shared" si="14"/>
        <v>0</v>
      </c>
      <c r="K62" s="38">
        <f t="shared" si="14"/>
        <v>0</v>
      </c>
      <c r="L62" s="38">
        <f t="shared" si="14"/>
        <v>0</v>
      </c>
      <c r="M62" s="38">
        <f t="shared" si="14"/>
        <v>0</v>
      </c>
      <c r="N62" s="38">
        <f t="shared" si="14"/>
        <v>0</v>
      </c>
      <c r="O62" s="38">
        <f t="shared" si="14"/>
        <v>0</v>
      </c>
      <c r="P62" s="38">
        <f t="shared" si="14"/>
        <v>0</v>
      </c>
      <c r="Q62" s="38">
        <f t="shared" si="14"/>
        <v>0</v>
      </c>
      <c r="R62" s="38">
        <f t="shared" si="14"/>
        <v>0</v>
      </c>
      <c r="S62" s="38">
        <f t="shared" si="14"/>
        <v>0</v>
      </c>
      <c r="T62" s="38">
        <f t="shared" si="14"/>
        <v>0</v>
      </c>
    </row>
    <row r="63" spans="1:60" s="8" customFormat="1">
      <c r="A63" s="134" t="s">
        <v>141</v>
      </c>
      <c r="B63" s="122" t="s">
        <v>142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</row>
    <row r="64" spans="1:60">
      <c r="A64" s="127" t="s">
        <v>143</v>
      </c>
      <c r="B64" s="122" t="s">
        <v>144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</row>
    <row r="65" spans="1:60">
      <c r="A65" s="2" t="s">
        <v>145</v>
      </c>
      <c r="B65" s="128" t="s">
        <v>146</v>
      </c>
      <c r="C65" s="37">
        <f t="shared" ref="C65:T65" si="15">C62-C63-C64</f>
        <v>0</v>
      </c>
      <c r="D65" s="37">
        <f t="shared" si="15"/>
        <v>0</v>
      </c>
      <c r="E65" s="37">
        <f t="shared" si="15"/>
        <v>0</v>
      </c>
      <c r="F65" s="37">
        <f t="shared" si="15"/>
        <v>0</v>
      </c>
      <c r="G65" s="37">
        <f t="shared" si="15"/>
        <v>0</v>
      </c>
      <c r="H65" s="37">
        <f t="shared" si="15"/>
        <v>0</v>
      </c>
      <c r="I65" s="37">
        <f t="shared" si="15"/>
        <v>0</v>
      </c>
      <c r="J65" s="37">
        <f t="shared" si="15"/>
        <v>0</v>
      </c>
      <c r="K65" s="37">
        <f t="shared" si="15"/>
        <v>0</v>
      </c>
      <c r="L65" s="37">
        <f t="shared" si="15"/>
        <v>0</v>
      </c>
      <c r="M65" s="37">
        <f t="shared" si="15"/>
        <v>0</v>
      </c>
      <c r="N65" s="37">
        <f t="shared" si="15"/>
        <v>0</v>
      </c>
      <c r="O65" s="37">
        <f t="shared" si="15"/>
        <v>0</v>
      </c>
      <c r="P65" s="37">
        <f t="shared" si="15"/>
        <v>0</v>
      </c>
      <c r="Q65" s="37">
        <f t="shared" si="15"/>
        <v>0</v>
      </c>
      <c r="R65" s="37">
        <f t="shared" si="15"/>
        <v>0</v>
      </c>
      <c r="S65" s="37">
        <f t="shared" si="15"/>
        <v>0</v>
      </c>
      <c r="T65" s="37">
        <f t="shared" si="15"/>
        <v>0</v>
      </c>
    </row>
    <row r="66" spans="1:60">
      <c r="A66" s="129"/>
      <c r="B66" s="130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</row>
    <row r="67" spans="1:60" s="118" customFormat="1">
      <c r="A67" s="27" t="s">
        <v>293</v>
      </c>
      <c r="B67" s="27"/>
      <c r="C67" s="30"/>
      <c r="D67" s="30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</row>
    <row r="69" spans="1:60" s="121" customFormat="1">
      <c r="A69" s="29" t="s">
        <v>15</v>
      </c>
      <c r="B69" s="49" t="s">
        <v>16</v>
      </c>
      <c r="C69" s="33" t="s">
        <v>17</v>
      </c>
      <c r="D69" s="33" t="s">
        <v>17</v>
      </c>
      <c r="E69" s="33" t="s">
        <v>17</v>
      </c>
      <c r="F69" s="33" t="s">
        <v>17</v>
      </c>
      <c r="G69" s="33" t="s">
        <v>17</v>
      </c>
      <c r="H69" s="33" t="s">
        <v>17</v>
      </c>
      <c r="I69" s="33" t="s">
        <v>17</v>
      </c>
      <c r="J69" s="33" t="s">
        <v>17</v>
      </c>
      <c r="K69" s="33" t="s">
        <v>17</v>
      </c>
      <c r="L69" s="33" t="s">
        <v>17</v>
      </c>
      <c r="M69" s="33" t="s">
        <v>17</v>
      </c>
      <c r="N69" s="33" t="s">
        <v>17</v>
      </c>
      <c r="O69" s="33" t="s">
        <v>17</v>
      </c>
      <c r="P69" s="33" t="s">
        <v>17</v>
      </c>
      <c r="Q69" s="33" t="s">
        <v>17</v>
      </c>
      <c r="R69" s="33" t="s">
        <v>17</v>
      </c>
      <c r="S69" s="33" t="s">
        <v>17</v>
      </c>
      <c r="T69" s="33" t="s">
        <v>17</v>
      </c>
    </row>
    <row r="70" spans="1:60">
      <c r="A70" s="4" t="s">
        <v>40</v>
      </c>
      <c r="B70" s="122" t="s">
        <v>111</v>
      </c>
      <c r="C70" s="39">
        <f>SUM(C71:C74)</f>
        <v>0</v>
      </c>
      <c r="D70" s="39">
        <f t="shared" ref="D70:T70" si="16">SUM(D71:D74)</f>
        <v>0</v>
      </c>
      <c r="E70" s="39">
        <f t="shared" si="16"/>
        <v>0</v>
      </c>
      <c r="F70" s="39">
        <f t="shared" si="16"/>
        <v>0</v>
      </c>
      <c r="G70" s="39">
        <f t="shared" si="16"/>
        <v>0</v>
      </c>
      <c r="H70" s="39">
        <f t="shared" si="16"/>
        <v>0</v>
      </c>
      <c r="I70" s="39">
        <f t="shared" si="16"/>
        <v>0</v>
      </c>
      <c r="J70" s="39">
        <f t="shared" si="16"/>
        <v>0</v>
      </c>
      <c r="K70" s="39">
        <f t="shared" si="16"/>
        <v>0</v>
      </c>
      <c r="L70" s="39">
        <f t="shared" si="16"/>
        <v>0</v>
      </c>
      <c r="M70" s="39">
        <f t="shared" si="16"/>
        <v>0</v>
      </c>
      <c r="N70" s="39">
        <f t="shared" si="16"/>
        <v>0</v>
      </c>
      <c r="O70" s="39">
        <f t="shared" si="16"/>
        <v>0</v>
      </c>
      <c r="P70" s="39">
        <f t="shared" si="16"/>
        <v>0</v>
      </c>
      <c r="Q70" s="39">
        <f t="shared" si="16"/>
        <v>0</v>
      </c>
      <c r="R70" s="39">
        <f t="shared" si="16"/>
        <v>0</v>
      </c>
      <c r="S70" s="39">
        <f t="shared" si="16"/>
        <v>0</v>
      </c>
      <c r="T70" s="39">
        <f t="shared" si="16"/>
        <v>0</v>
      </c>
    </row>
    <row r="71" spans="1:60">
      <c r="A71" s="123" t="s">
        <v>41</v>
      </c>
      <c r="B71" s="110" t="s">
        <v>112</v>
      </c>
      <c r="C71" s="40">
        <f>C38+C5</f>
        <v>0</v>
      </c>
      <c r="D71" s="40">
        <f t="shared" ref="D71:T71" si="17">D38+D5</f>
        <v>0</v>
      </c>
      <c r="E71" s="40">
        <f t="shared" si="17"/>
        <v>0</v>
      </c>
      <c r="F71" s="40">
        <f t="shared" si="17"/>
        <v>0</v>
      </c>
      <c r="G71" s="40">
        <f t="shared" si="17"/>
        <v>0</v>
      </c>
      <c r="H71" s="40">
        <f t="shared" si="17"/>
        <v>0</v>
      </c>
      <c r="I71" s="40">
        <f t="shared" si="17"/>
        <v>0</v>
      </c>
      <c r="J71" s="40">
        <f t="shared" si="17"/>
        <v>0</v>
      </c>
      <c r="K71" s="40">
        <f t="shared" si="17"/>
        <v>0</v>
      </c>
      <c r="L71" s="40">
        <f t="shared" si="17"/>
        <v>0</v>
      </c>
      <c r="M71" s="40">
        <f t="shared" si="17"/>
        <v>0</v>
      </c>
      <c r="N71" s="40">
        <f t="shared" si="17"/>
        <v>0</v>
      </c>
      <c r="O71" s="40">
        <f t="shared" si="17"/>
        <v>0</v>
      </c>
      <c r="P71" s="40">
        <f t="shared" si="17"/>
        <v>0</v>
      </c>
      <c r="Q71" s="40">
        <f t="shared" si="17"/>
        <v>0</v>
      </c>
      <c r="R71" s="40">
        <f t="shared" si="17"/>
        <v>0</v>
      </c>
      <c r="S71" s="40">
        <f t="shared" si="17"/>
        <v>0</v>
      </c>
      <c r="T71" s="40">
        <f t="shared" si="17"/>
        <v>0</v>
      </c>
    </row>
    <row r="72" spans="1:60">
      <c r="A72" s="123" t="s">
        <v>100</v>
      </c>
      <c r="B72" s="110" t="s">
        <v>113</v>
      </c>
      <c r="C72" s="40">
        <f>C39+C6</f>
        <v>0</v>
      </c>
      <c r="D72" s="40">
        <f t="shared" ref="D72:T72" si="18">D39+D6</f>
        <v>0</v>
      </c>
      <c r="E72" s="40">
        <f t="shared" si="18"/>
        <v>0</v>
      </c>
      <c r="F72" s="40">
        <f t="shared" si="18"/>
        <v>0</v>
      </c>
      <c r="G72" s="40">
        <f t="shared" si="18"/>
        <v>0</v>
      </c>
      <c r="H72" s="40">
        <f t="shared" si="18"/>
        <v>0</v>
      </c>
      <c r="I72" s="40">
        <f t="shared" si="18"/>
        <v>0</v>
      </c>
      <c r="J72" s="40">
        <f t="shared" si="18"/>
        <v>0</v>
      </c>
      <c r="K72" s="40">
        <f t="shared" si="18"/>
        <v>0</v>
      </c>
      <c r="L72" s="40">
        <f t="shared" si="18"/>
        <v>0</v>
      </c>
      <c r="M72" s="40">
        <f t="shared" si="18"/>
        <v>0</v>
      </c>
      <c r="N72" s="40">
        <f t="shared" si="18"/>
        <v>0</v>
      </c>
      <c r="O72" s="40">
        <f t="shared" si="18"/>
        <v>0</v>
      </c>
      <c r="P72" s="40">
        <f t="shared" si="18"/>
        <v>0</v>
      </c>
      <c r="Q72" s="40">
        <f t="shared" si="18"/>
        <v>0</v>
      </c>
      <c r="R72" s="40">
        <f t="shared" si="18"/>
        <v>0</v>
      </c>
      <c r="S72" s="40">
        <f t="shared" si="18"/>
        <v>0</v>
      </c>
      <c r="T72" s="40">
        <f t="shared" si="18"/>
        <v>0</v>
      </c>
    </row>
    <row r="73" spans="1:60" ht="25.5">
      <c r="A73" s="123" t="s">
        <v>102</v>
      </c>
      <c r="B73" s="110" t="s">
        <v>114</v>
      </c>
      <c r="C73" s="40">
        <f>C40+C7</f>
        <v>0</v>
      </c>
      <c r="D73" s="40">
        <f t="shared" ref="D73:T73" si="19">D40+D7</f>
        <v>0</v>
      </c>
      <c r="E73" s="40">
        <f t="shared" si="19"/>
        <v>0</v>
      </c>
      <c r="F73" s="40">
        <f t="shared" si="19"/>
        <v>0</v>
      </c>
      <c r="G73" s="40">
        <f t="shared" si="19"/>
        <v>0</v>
      </c>
      <c r="H73" s="40">
        <f t="shared" si="19"/>
        <v>0</v>
      </c>
      <c r="I73" s="40">
        <f t="shared" si="19"/>
        <v>0</v>
      </c>
      <c r="J73" s="40">
        <f t="shared" si="19"/>
        <v>0</v>
      </c>
      <c r="K73" s="40">
        <f t="shared" si="19"/>
        <v>0</v>
      </c>
      <c r="L73" s="40">
        <f t="shared" si="19"/>
        <v>0</v>
      </c>
      <c r="M73" s="40">
        <f t="shared" si="19"/>
        <v>0</v>
      </c>
      <c r="N73" s="40">
        <f t="shared" si="19"/>
        <v>0</v>
      </c>
      <c r="O73" s="40">
        <f t="shared" si="19"/>
        <v>0</v>
      </c>
      <c r="P73" s="40">
        <f t="shared" si="19"/>
        <v>0</v>
      </c>
      <c r="Q73" s="40">
        <f t="shared" si="19"/>
        <v>0</v>
      </c>
      <c r="R73" s="40">
        <f t="shared" si="19"/>
        <v>0</v>
      </c>
      <c r="S73" s="40">
        <f t="shared" si="19"/>
        <v>0</v>
      </c>
      <c r="T73" s="40">
        <f t="shared" si="19"/>
        <v>0</v>
      </c>
    </row>
    <row r="74" spans="1:60">
      <c r="A74" s="123" t="s">
        <v>103</v>
      </c>
      <c r="B74" s="110" t="s">
        <v>115</v>
      </c>
      <c r="C74" s="40">
        <f>C41+C8</f>
        <v>0</v>
      </c>
      <c r="D74" s="40">
        <f t="shared" ref="D74:T74" si="20">D41+D8</f>
        <v>0</v>
      </c>
      <c r="E74" s="40">
        <f t="shared" si="20"/>
        <v>0</v>
      </c>
      <c r="F74" s="40">
        <f t="shared" si="20"/>
        <v>0</v>
      </c>
      <c r="G74" s="40">
        <f t="shared" si="20"/>
        <v>0</v>
      </c>
      <c r="H74" s="40">
        <f t="shared" si="20"/>
        <v>0</v>
      </c>
      <c r="I74" s="40">
        <f t="shared" si="20"/>
        <v>0</v>
      </c>
      <c r="J74" s="40">
        <f t="shared" si="20"/>
        <v>0</v>
      </c>
      <c r="K74" s="40">
        <f t="shared" si="20"/>
        <v>0</v>
      </c>
      <c r="L74" s="40">
        <f t="shared" si="20"/>
        <v>0</v>
      </c>
      <c r="M74" s="40">
        <f t="shared" si="20"/>
        <v>0</v>
      </c>
      <c r="N74" s="40">
        <f t="shared" si="20"/>
        <v>0</v>
      </c>
      <c r="O74" s="40">
        <f t="shared" si="20"/>
        <v>0</v>
      </c>
      <c r="P74" s="40">
        <f t="shared" si="20"/>
        <v>0</v>
      </c>
      <c r="Q74" s="40">
        <f t="shared" si="20"/>
        <v>0</v>
      </c>
      <c r="R74" s="40">
        <f t="shared" si="20"/>
        <v>0</v>
      </c>
      <c r="S74" s="40">
        <f t="shared" si="20"/>
        <v>0</v>
      </c>
      <c r="T74" s="40">
        <f t="shared" si="20"/>
        <v>0</v>
      </c>
    </row>
    <row r="75" spans="1:60">
      <c r="A75" s="9" t="s">
        <v>42</v>
      </c>
      <c r="B75" s="124" t="s">
        <v>116</v>
      </c>
      <c r="C75" s="39">
        <f>SUM(C76:C83)</f>
        <v>0</v>
      </c>
      <c r="D75" s="39">
        <f t="shared" ref="D75:T75" si="21">SUM(D76:D83)</f>
        <v>0</v>
      </c>
      <c r="E75" s="39">
        <f t="shared" si="21"/>
        <v>0</v>
      </c>
      <c r="F75" s="39">
        <f t="shared" si="21"/>
        <v>0</v>
      </c>
      <c r="G75" s="39">
        <f t="shared" si="21"/>
        <v>0</v>
      </c>
      <c r="H75" s="39">
        <f t="shared" si="21"/>
        <v>0</v>
      </c>
      <c r="I75" s="39">
        <f t="shared" si="21"/>
        <v>0</v>
      </c>
      <c r="J75" s="39">
        <f t="shared" si="21"/>
        <v>0</v>
      </c>
      <c r="K75" s="39">
        <f t="shared" si="21"/>
        <v>0</v>
      </c>
      <c r="L75" s="39">
        <f t="shared" si="21"/>
        <v>0</v>
      </c>
      <c r="M75" s="39">
        <f t="shared" si="21"/>
        <v>0</v>
      </c>
      <c r="N75" s="39">
        <f t="shared" si="21"/>
        <v>0</v>
      </c>
      <c r="O75" s="39">
        <f t="shared" si="21"/>
        <v>0</v>
      </c>
      <c r="P75" s="39">
        <f t="shared" si="21"/>
        <v>0</v>
      </c>
      <c r="Q75" s="39">
        <f t="shared" si="21"/>
        <v>0</v>
      </c>
      <c r="R75" s="39">
        <f t="shared" si="21"/>
        <v>0</v>
      </c>
      <c r="S75" s="39">
        <f t="shared" si="21"/>
        <v>0</v>
      </c>
      <c r="T75" s="39">
        <f t="shared" si="21"/>
        <v>0</v>
      </c>
    </row>
    <row r="76" spans="1:60">
      <c r="A76" s="125" t="s">
        <v>41</v>
      </c>
      <c r="B76" s="126" t="s">
        <v>117</v>
      </c>
      <c r="C76" s="40">
        <f t="shared" ref="C76:C83" si="22">C43+C10</f>
        <v>0</v>
      </c>
      <c r="D76" s="40">
        <f t="shared" ref="D76:T76" si="23">D43+D10</f>
        <v>0</v>
      </c>
      <c r="E76" s="40">
        <f t="shared" si="23"/>
        <v>0</v>
      </c>
      <c r="F76" s="40">
        <f t="shared" si="23"/>
        <v>0</v>
      </c>
      <c r="G76" s="40">
        <f t="shared" si="23"/>
        <v>0</v>
      </c>
      <c r="H76" s="40">
        <f t="shared" si="23"/>
        <v>0</v>
      </c>
      <c r="I76" s="40">
        <f t="shared" si="23"/>
        <v>0</v>
      </c>
      <c r="J76" s="40">
        <f t="shared" si="23"/>
        <v>0</v>
      </c>
      <c r="K76" s="40">
        <f t="shared" si="23"/>
        <v>0</v>
      </c>
      <c r="L76" s="40">
        <f t="shared" si="23"/>
        <v>0</v>
      </c>
      <c r="M76" s="40">
        <f t="shared" si="23"/>
        <v>0</v>
      </c>
      <c r="N76" s="40">
        <f t="shared" si="23"/>
        <v>0</v>
      </c>
      <c r="O76" s="40">
        <f t="shared" si="23"/>
        <v>0</v>
      </c>
      <c r="P76" s="40">
        <f t="shared" si="23"/>
        <v>0</v>
      </c>
      <c r="Q76" s="40">
        <f t="shared" si="23"/>
        <v>0</v>
      </c>
      <c r="R76" s="40">
        <f t="shared" si="23"/>
        <v>0</v>
      </c>
      <c r="S76" s="40">
        <f t="shared" si="23"/>
        <v>0</v>
      </c>
      <c r="T76" s="40">
        <f t="shared" si="23"/>
        <v>0</v>
      </c>
    </row>
    <row r="77" spans="1:60">
      <c r="A77" s="125" t="s">
        <v>100</v>
      </c>
      <c r="B77" s="126" t="s">
        <v>118</v>
      </c>
      <c r="C77" s="40">
        <f t="shared" si="22"/>
        <v>0</v>
      </c>
      <c r="D77" s="40">
        <f t="shared" ref="D77:T77" si="24">D44+D11</f>
        <v>0</v>
      </c>
      <c r="E77" s="40">
        <f t="shared" si="24"/>
        <v>0</v>
      </c>
      <c r="F77" s="40">
        <f t="shared" si="24"/>
        <v>0</v>
      </c>
      <c r="G77" s="40">
        <f t="shared" si="24"/>
        <v>0</v>
      </c>
      <c r="H77" s="40">
        <f t="shared" si="24"/>
        <v>0</v>
      </c>
      <c r="I77" s="40">
        <f t="shared" si="24"/>
        <v>0</v>
      </c>
      <c r="J77" s="40">
        <f t="shared" si="24"/>
        <v>0</v>
      </c>
      <c r="K77" s="40">
        <f t="shared" si="24"/>
        <v>0</v>
      </c>
      <c r="L77" s="40">
        <f t="shared" si="24"/>
        <v>0</v>
      </c>
      <c r="M77" s="40">
        <f t="shared" si="24"/>
        <v>0</v>
      </c>
      <c r="N77" s="40">
        <f t="shared" si="24"/>
        <v>0</v>
      </c>
      <c r="O77" s="40">
        <f t="shared" si="24"/>
        <v>0</v>
      </c>
      <c r="P77" s="40">
        <f t="shared" si="24"/>
        <v>0</v>
      </c>
      <c r="Q77" s="40">
        <f t="shared" si="24"/>
        <v>0</v>
      </c>
      <c r="R77" s="40">
        <f t="shared" si="24"/>
        <v>0</v>
      </c>
      <c r="S77" s="40">
        <f t="shared" si="24"/>
        <v>0</v>
      </c>
      <c r="T77" s="40">
        <f t="shared" si="24"/>
        <v>0</v>
      </c>
    </row>
    <row r="78" spans="1:60">
      <c r="A78" s="125" t="s">
        <v>102</v>
      </c>
      <c r="B78" s="126" t="s">
        <v>119</v>
      </c>
      <c r="C78" s="40">
        <f t="shared" si="22"/>
        <v>0</v>
      </c>
      <c r="D78" s="40">
        <f t="shared" ref="D78:T78" si="25">D45+D12</f>
        <v>0</v>
      </c>
      <c r="E78" s="40">
        <f t="shared" si="25"/>
        <v>0</v>
      </c>
      <c r="F78" s="40">
        <f t="shared" si="25"/>
        <v>0</v>
      </c>
      <c r="G78" s="40">
        <f t="shared" si="25"/>
        <v>0</v>
      </c>
      <c r="H78" s="40">
        <f t="shared" si="25"/>
        <v>0</v>
      </c>
      <c r="I78" s="40">
        <f t="shared" si="25"/>
        <v>0</v>
      </c>
      <c r="J78" s="40">
        <f t="shared" si="25"/>
        <v>0</v>
      </c>
      <c r="K78" s="40">
        <f t="shared" si="25"/>
        <v>0</v>
      </c>
      <c r="L78" s="40">
        <f t="shared" si="25"/>
        <v>0</v>
      </c>
      <c r="M78" s="40">
        <f t="shared" si="25"/>
        <v>0</v>
      </c>
      <c r="N78" s="40">
        <f t="shared" si="25"/>
        <v>0</v>
      </c>
      <c r="O78" s="40">
        <f t="shared" si="25"/>
        <v>0</v>
      </c>
      <c r="P78" s="40">
        <f t="shared" si="25"/>
        <v>0</v>
      </c>
      <c r="Q78" s="40">
        <f t="shared" si="25"/>
        <v>0</v>
      </c>
      <c r="R78" s="40">
        <f t="shared" si="25"/>
        <v>0</v>
      </c>
      <c r="S78" s="40">
        <f t="shared" si="25"/>
        <v>0</v>
      </c>
      <c r="T78" s="40">
        <f t="shared" si="25"/>
        <v>0</v>
      </c>
    </row>
    <row r="79" spans="1:60">
      <c r="A79" s="125" t="s">
        <v>103</v>
      </c>
      <c r="B79" s="126" t="s">
        <v>120</v>
      </c>
      <c r="C79" s="40">
        <f t="shared" si="22"/>
        <v>0</v>
      </c>
      <c r="D79" s="40">
        <f t="shared" ref="D79:T79" si="26">D46+D13</f>
        <v>0</v>
      </c>
      <c r="E79" s="40">
        <f t="shared" si="26"/>
        <v>0</v>
      </c>
      <c r="F79" s="40">
        <f t="shared" si="26"/>
        <v>0</v>
      </c>
      <c r="G79" s="40">
        <f t="shared" si="26"/>
        <v>0</v>
      </c>
      <c r="H79" s="40">
        <f t="shared" si="26"/>
        <v>0</v>
      </c>
      <c r="I79" s="40">
        <f t="shared" si="26"/>
        <v>0</v>
      </c>
      <c r="J79" s="40">
        <f t="shared" si="26"/>
        <v>0</v>
      </c>
      <c r="K79" s="40">
        <f t="shared" si="26"/>
        <v>0</v>
      </c>
      <c r="L79" s="40">
        <f t="shared" si="26"/>
        <v>0</v>
      </c>
      <c r="M79" s="40">
        <f t="shared" si="26"/>
        <v>0</v>
      </c>
      <c r="N79" s="40">
        <f t="shared" si="26"/>
        <v>0</v>
      </c>
      <c r="O79" s="40">
        <f t="shared" si="26"/>
        <v>0</v>
      </c>
      <c r="P79" s="40">
        <f t="shared" si="26"/>
        <v>0</v>
      </c>
      <c r="Q79" s="40">
        <f t="shared" si="26"/>
        <v>0</v>
      </c>
      <c r="R79" s="40">
        <f t="shared" si="26"/>
        <v>0</v>
      </c>
      <c r="S79" s="40">
        <f t="shared" si="26"/>
        <v>0</v>
      </c>
      <c r="T79" s="40">
        <f t="shared" si="26"/>
        <v>0</v>
      </c>
    </row>
    <row r="80" spans="1:60">
      <c r="A80" s="125" t="s">
        <v>104</v>
      </c>
      <c r="B80" s="126" t="s">
        <v>121</v>
      </c>
      <c r="C80" s="40">
        <f t="shared" si="22"/>
        <v>0</v>
      </c>
      <c r="D80" s="40">
        <f t="shared" ref="D80:T80" si="27">D47+D14</f>
        <v>0</v>
      </c>
      <c r="E80" s="40">
        <f t="shared" si="27"/>
        <v>0</v>
      </c>
      <c r="F80" s="40">
        <f t="shared" si="27"/>
        <v>0</v>
      </c>
      <c r="G80" s="40">
        <f t="shared" si="27"/>
        <v>0</v>
      </c>
      <c r="H80" s="40">
        <f t="shared" si="27"/>
        <v>0</v>
      </c>
      <c r="I80" s="40">
        <f t="shared" si="27"/>
        <v>0</v>
      </c>
      <c r="J80" s="40">
        <f t="shared" si="27"/>
        <v>0</v>
      </c>
      <c r="K80" s="40">
        <f t="shared" si="27"/>
        <v>0</v>
      </c>
      <c r="L80" s="40">
        <f t="shared" si="27"/>
        <v>0</v>
      </c>
      <c r="M80" s="40">
        <f t="shared" si="27"/>
        <v>0</v>
      </c>
      <c r="N80" s="40">
        <f t="shared" si="27"/>
        <v>0</v>
      </c>
      <c r="O80" s="40">
        <f t="shared" si="27"/>
        <v>0</v>
      </c>
      <c r="P80" s="40">
        <f t="shared" si="27"/>
        <v>0</v>
      </c>
      <c r="Q80" s="40">
        <f t="shared" si="27"/>
        <v>0</v>
      </c>
      <c r="R80" s="40">
        <f t="shared" si="27"/>
        <v>0</v>
      </c>
      <c r="S80" s="40">
        <f t="shared" si="27"/>
        <v>0</v>
      </c>
      <c r="T80" s="40">
        <f t="shared" si="27"/>
        <v>0</v>
      </c>
    </row>
    <row r="81" spans="1:20">
      <c r="A81" s="125" t="s">
        <v>122</v>
      </c>
      <c r="B81" s="126" t="s">
        <v>123</v>
      </c>
      <c r="C81" s="40">
        <f t="shared" si="22"/>
        <v>0</v>
      </c>
      <c r="D81" s="40">
        <f t="shared" ref="D81:T81" si="28">D48+D15</f>
        <v>0</v>
      </c>
      <c r="E81" s="40">
        <f t="shared" si="28"/>
        <v>0</v>
      </c>
      <c r="F81" s="40">
        <f t="shared" si="28"/>
        <v>0</v>
      </c>
      <c r="G81" s="40">
        <f t="shared" si="28"/>
        <v>0</v>
      </c>
      <c r="H81" s="40">
        <f t="shared" si="28"/>
        <v>0</v>
      </c>
      <c r="I81" s="40">
        <f t="shared" si="28"/>
        <v>0</v>
      </c>
      <c r="J81" s="40">
        <f t="shared" si="28"/>
        <v>0</v>
      </c>
      <c r="K81" s="40">
        <f t="shared" si="28"/>
        <v>0</v>
      </c>
      <c r="L81" s="40">
        <f t="shared" si="28"/>
        <v>0</v>
      </c>
      <c r="M81" s="40">
        <f t="shared" si="28"/>
        <v>0</v>
      </c>
      <c r="N81" s="40">
        <f t="shared" si="28"/>
        <v>0</v>
      </c>
      <c r="O81" s="40">
        <f t="shared" si="28"/>
        <v>0</v>
      </c>
      <c r="P81" s="40">
        <f t="shared" si="28"/>
        <v>0</v>
      </c>
      <c r="Q81" s="40">
        <f t="shared" si="28"/>
        <v>0</v>
      </c>
      <c r="R81" s="40">
        <f t="shared" si="28"/>
        <v>0</v>
      </c>
      <c r="S81" s="40">
        <f t="shared" si="28"/>
        <v>0</v>
      </c>
      <c r="T81" s="40">
        <f t="shared" si="28"/>
        <v>0</v>
      </c>
    </row>
    <row r="82" spans="1:20">
      <c r="A82" s="125" t="s">
        <v>124</v>
      </c>
      <c r="B82" s="126" t="s">
        <v>125</v>
      </c>
      <c r="C82" s="40">
        <f t="shared" si="22"/>
        <v>0</v>
      </c>
      <c r="D82" s="40">
        <f t="shared" ref="D82:T82" si="29">D49+D16</f>
        <v>0</v>
      </c>
      <c r="E82" s="40">
        <f t="shared" si="29"/>
        <v>0</v>
      </c>
      <c r="F82" s="40">
        <f t="shared" si="29"/>
        <v>0</v>
      </c>
      <c r="G82" s="40">
        <f t="shared" si="29"/>
        <v>0</v>
      </c>
      <c r="H82" s="40">
        <f t="shared" si="29"/>
        <v>0</v>
      </c>
      <c r="I82" s="40">
        <f t="shared" si="29"/>
        <v>0</v>
      </c>
      <c r="J82" s="40">
        <f t="shared" si="29"/>
        <v>0</v>
      </c>
      <c r="K82" s="40">
        <f t="shared" si="29"/>
        <v>0</v>
      </c>
      <c r="L82" s="40">
        <f t="shared" si="29"/>
        <v>0</v>
      </c>
      <c r="M82" s="40">
        <f t="shared" si="29"/>
        <v>0</v>
      </c>
      <c r="N82" s="40">
        <f t="shared" si="29"/>
        <v>0</v>
      </c>
      <c r="O82" s="40">
        <f t="shared" si="29"/>
        <v>0</v>
      </c>
      <c r="P82" s="40">
        <f t="shared" si="29"/>
        <v>0</v>
      </c>
      <c r="Q82" s="40">
        <f t="shared" si="29"/>
        <v>0</v>
      </c>
      <c r="R82" s="40">
        <f t="shared" si="29"/>
        <v>0</v>
      </c>
      <c r="S82" s="40">
        <f t="shared" si="29"/>
        <v>0</v>
      </c>
      <c r="T82" s="40">
        <f t="shared" si="29"/>
        <v>0</v>
      </c>
    </row>
    <row r="83" spans="1:20">
      <c r="A83" s="123" t="s">
        <v>126</v>
      </c>
      <c r="B83" s="110" t="s">
        <v>127</v>
      </c>
      <c r="C83" s="40">
        <f t="shared" si="22"/>
        <v>0</v>
      </c>
      <c r="D83" s="40">
        <f t="shared" ref="D83:T83" si="30">D50+D17</f>
        <v>0</v>
      </c>
      <c r="E83" s="40">
        <f t="shared" si="30"/>
        <v>0</v>
      </c>
      <c r="F83" s="40">
        <f t="shared" si="30"/>
        <v>0</v>
      </c>
      <c r="G83" s="40">
        <f t="shared" si="30"/>
        <v>0</v>
      </c>
      <c r="H83" s="40">
        <f t="shared" si="30"/>
        <v>0</v>
      </c>
      <c r="I83" s="40">
        <f t="shared" si="30"/>
        <v>0</v>
      </c>
      <c r="J83" s="40">
        <f t="shared" si="30"/>
        <v>0</v>
      </c>
      <c r="K83" s="40">
        <f t="shared" si="30"/>
        <v>0</v>
      </c>
      <c r="L83" s="40">
        <f t="shared" si="30"/>
        <v>0</v>
      </c>
      <c r="M83" s="40">
        <f t="shared" si="30"/>
        <v>0</v>
      </c>
      <c r="N83" s="40">
        <f t="shared" si="30"/>
        <v>0</v>
      </c>
      <c r="O83" s="40">
        <f t="shared" si="30"/>
        <v>0</v>
      </c>
      <c r="P83" s="40">
        <f t="shared" si="30"/>
        <v>0</v>
      </c>
      <c r="Q83" s="40">
        <f t="shared" si="30"/>
        <v>0</v>
      </c>
      <c r="R83" s="40">
        <f t="shared" si="30"/>
        <v>0</v>
      </c>
      <c r="S83" s="40">
        <f t="shared" si="30"/>
        <v>0</v>
      </c>
      <c r="T83" s="40">
        <f t="shared" si="30"/>
        <v>0</v>
      </c>
    </row>
    <row r="84" spans="1:20">
      <c r="A84" s="3" t="s">
        <v>43</v>
      </c>
      <c r="B84" s="10" t="s">
        <v>128</v>
      </c>
      <c r="C84" s="38">
        <f>C70-C75</f>
        <v>0</v>
      </c>
      <c r="D84" s="38">
        <f t="shared" ref="D84:T84" si="31">D70-D75</f>
        <v>0</v>
      </c>
      <c r="E84" s="38">
        <f t="shared" si="31"/>
        <v>0</v>
      </c>
      <c r="F84" s="38">
        <f t="shared" si="31"/>
        <v>0</v>
      </c>
      <c r="G84" s="38">
        <f t="shared" si="31"/>
        <v>0</v>
      </c>
      <c r="H84" s="38">
        <f t="shared" si="31"/>
        <v>0</v>
      </c>
      <c r="I84" s="38">
        <f t="shared" si="31"/>
        <v>0</v>
      </c>
      <c r="J84" s="38">
        <f t="shared" si="31"/>
        <v>0</v>
      </c>
      <c r="K84" s="38">
        <f t="shared" si="31"/>
        <v>0</v>
      </c>
      <c r="L84" s="38">
        <f t="shared" si="31"/>
        <v>0</v>
      </c>
      <c r="M84" s="38">
        <f t="shared" si="31"/>
        <v>0</v>
      </c>
      <c r="N84" s="38">
        <f t="shared" si="31"/>
        <v>0</v>
      </c>
      <c r="O84" s="38">
        <f t="shared" si="31"/>
        <v>0</v>
      </c>
      <c r="P84" s="38">
        <f t="shared" si="31"/>
        <v>0</v>
      </c>
      <c r="Q84" s="38">
        <f t="shared" si="31"/>
        <v>0</v>
      </c>
      <c r="R84" s="38">
        <f t="shared" si="31"/>
        <v>0</v>
      </c>
      <c r="S84" s="38">
        <f t="shared" si="31"/>
        <v>0</v>
      </c>
      <c r="T84" s="38">
        <f t="shared" si="31"/>
        <v>0</v>
      </c>
    </row>
    <row r="85" spans="1:20">
      <c r="A85" s="4" t="s">
        <v>44</v>
      </c>
      <c r="B85" s="122" t="s">
        <v>129</v>
      </c>
      <c r="C85" s="39">
        <f>SUM(C86:C87)</f>
        <v>0</v>
      </c>
      <c r="D85" s="39">
        <f t="shared" ref="D85:T85" si="32">SUM(D86:D87)</f>
        <v>0</v>
      </c>
      <c r="E85" s="39">
        <f t="shared" si="32"/>
        <v>0</v>
      </c>
      <c r="F85" s="39">
        <f t="shared" si="32"/>
        <v>0</v>
      </c>
      <c r="G85" s="39">
        <f t="shared" si="32"/>
        <v>0</v>
      </c>
      <c r="H85" s="39">
        <f t="shared" si="32"/>
        <v>0</v>
      </c>
      <c r="I85" s="39">
        <f t="shared" si="32"/>
        <v>0</v>
      </c>
      <c r="J85" s="39">
        <f t="shared" si="32"/>
        <v>0</v>
      </c>
      <c r="K85" s="39">
        <f t="shared" si="32"/>
        <v>0</v>
      </c>
      <c r="L85" s="39">
        <f t="shared" si="32"/>
        <v>0</v>
      </c>
      <c r="M85" s="39">
        <f t="shared" si="32"/>
        <v>0</v>
      </c>
      <c r="N85" s="39">
        <f t="shared" si="32"/>
        <v>0</v>
      </c>
      <c r="O85" s="39">
        <f t="shared" si="32"/>
        <v>0</v>
      </c>
      <c r="P85" s="39">
        <f t="shared" si="32"/>
        <v>0</v>
      </c>
      <c r="Q85" s="39">
        <f t="shared" si="32"/>
        <v>0</v>
      </c>
      <c r="R85" s="39">
        <f t="shared" si="32"/>
        <v>0</v>
      </c>
      <c r="S85" s="39">
        <f t="shared" si="32"/>
        <v>0</v>
      </c>
      <c r="T85" s="39">
        <f t="shared" si="32"/>
        <v>0</v>
      </c>
    </row>
    <row r="86" spans="1:20">
      <c r="A86" s="125" t="s">
        <v>41</v>
      </c>
      <c r="B86" s="5" t="s">
        <v>130</v>
      </c>
      <c r="C86" s="40">
        <f>C53+C20</f>
        <v>0</v>
      </c>
      <c r="D86" s="40">
        <f t="shared" ref="D86:T86" si="33">D53+D20</f>
        <v>0</v>
      </c>
      <c r="E86" s="40">
        <f t="shared" si="33"/>
        <v>0</v>
      </c>
      <c r="F86" s="40">
        <f t="shared" si="33"/>
        <v>0</v>
      </c>
      <c r="G86" s="40">
        <f t="shared" si="33"/>
        <v>0</v>
      </c>
      <c r="H86" s="40">
        <f t="shared" si="33"/>
        <v>0</v>
      </c>
      <c r="I86" s="40">
        <f t="shared" si="33"/>
        <v>0</v>
      </c>
      <c r="J86" s="40">
        <f t="shared" si="33"/>
        <v>0</v>
      </c>
      <c r="K86" s="40">
        <f t="shared" si="33"/>
        <v>0</v>
      </c>
      <c r="L86" s="40">
        <f t="shared" si="33"/>
        <v>0</v>
      </c>
      <c r="M86" s="40">
        <f t="shared" si="33"/>
        <v>0</v>
      </c>
      <c r="N86" s="40">
        <f t="shared" si="33"/>
        <v>0</v>
      </c>
      <c r="O86" s="40">
        <f t="shared" si="33"/>
        <v>0</v>
      </c>
      <c r="P86" s="40">
        <f t="shared" si="33"/>
        <v>0</v>
      </c>
      <c r="Q86" s="40">
        <f t="shared" si="33"/>
        <v>0</v>
      </c>
      <c r="R86" s="40">
        <f t="shared" si="33"/>
        <v>0</v>
      </c>
      <c r="S86" s="40">
        <f t="shared" si="33"/>
        <v>0</v>
      </c>
      <c r="T86" s="40">
        <f t="shared" si="33"/>
        <v>0</v>
      </c>
    </row>
    <row r="87" spans="1:20">
      <c r="A87" s="125" t="s">
        <v>100</v>
      </c>
      <c r="B87" s="5" t="s">
        <v>131</v>
      </c>
      <c r="C87" s="40">
        <f>C54+C21</f>
        <v>0</v>
      </c>
      <c r="D87" s="40">
        <f t="shared" ref="D87:T87" si="34">D54+D21</f>
        <v>0</v>
      </c>
      <c r="E87" s="40">
        <f t="shared" si="34"/>
        <v>0</v>
      </c>
      <c r="F87" s="40">
        <f t="shared" si="34"/>
        <v>0</v>
      </c>
      <c r="G87" s="40">
        <f t="shared" si="34"/>
        <v>0</v>
      </c>
      <c r="H87" s="40">
        <f t="shared" si="34"/>
        <v>0</v>
      </c>
      <c r="I87" s="40">
        <f t="shared" si="34"/>
        <v>0</v>
      </c>
      <c r="J87" s="40">
        <f t="shared" si="34"/>
        <v>0</v>
      </c>
      <c r="K87" s="40">
        <f t="shared" si="34"/>
        <v>0</v>
      </c>
      <c r="L87" s="40">
        <f t="shared" si="34"/>
        <v>0</v>
      </c>
      <c r="M87" s="40">
        <f t="shared" si="34"/>
        <v>0</v>
      </c>
      <c r="N87" s="40">
        <f t="shared" si="34"/>
        <v>0</v>
      </c>
      <c r="O87" s="40">
        <f t="shared" si="34"/>
        <v>0</v>
      </c>
      <c r="P87" s="40">
        <f t="shared" si="34"/>
        <v>0</v>
      </c>
      <c r="Q87" s="40">
        <f t="shared" si="34"/>
        <v>0</v>
      </c>
      <c r="R87" s="40">
        <f t="shared" si="34"/>
        <v>0</v>
      </c>
      <c r="S87" s="40">
        <f t="shared" si="34"/>
        <v>0</v>
      </c>
      <c r="T87" s="40">
        <f t="shared" si="34"/>
        <v>0</v>
      </c>
    </row>
    <row r="88" spans="1:20">
      <c r="A88" s="4" t="s">
        <v>45</v>
      </c>
      <c r="B88" s="122" t="s">
        <v>132</v>
      </c>
      <c r="C88" s="39">
        <f>C55+C22</f>
        <v>0</v>
      </c>
      <c r="D88" s="39">
        <f t="shared" ref="D88:T88" si="35">D55+D22</f>
        <v>0</v>
      </c>
      <c r="E88" s="39">
        <f t="shared" si="35"/>
        <v>0</v>
      </c>
      <c r="F88" s="39">
        <f t="shared" si="35"/>
        <v>0</v>
      </c>
      <c r="G88" s="39">
        <f t="shared" si="35"/>
        <v>0</v>
      </c>
      <c r="H88" s="39">
        <f t="shared" si="35"/>
        <v>0</v>
      </c>
      <c r="I88" s="39">
        <f t="shared" si="35"/>
        <v>0</v>
      </c>
      <c r="J88" s="39">
        <f t="shared" si="35"/>
        <v>0</v>
      </c>
      <c r="K88" s="39">
        <f t="shared" si="35"/>
        <v>0</v>
      </c>
      <c r="L88" s="39">
        <f t="shared" si="35"/>
        <v>0</v>
      </c>
      <c r="M88" s="39">
        <f t="shared" si="35"/>
        <v>0</v>
      </c>
      <c r="N88" s="39">
        <f t="shared" si="35"/>
        <v>0</v>
      </c>
      <c r="O88" s="39">
        <f t="shared" si="35"/>
        <v>0</v>
      </c>
      <c r="P88" s="39">
        <f t="shared" si="35"/>
        <v>0</v>
      </c>
      <c r="Q88" s="39">
        <f t="shared" si="35"/>
        <v>0</v>
      </c>
      <c r="R88" s="39">
        <f t="shared" si="35"/>
        <v>0</v>
      </c>
      <c r="S88" s="39">
        <f t="shared" si="35"/>
        <v>0</v>
      </c>
      <c r="T88" s="39">
        <f t="shared" si="35"/>
        <v>0</v>
      </c>
    </row>
    <row r="89" spans="1:20">
      <c r="A89" s="3" t="s">
        <v>46</v>
      </c>
      <c r="B89" s="10" t="s">
        <v>133</v>
      </c>
      <c r="C89" s="38">
        <f>C84+C85-C88</f>
        <v>0</v>
      </c>
      <c r="D89" s="38">
        <f t="shared" ref="D89:T89" si="36">D84+D85-D88</f>
        <v>0</v>
      </c>
      <c r="E89" s="38">
        <f t="shared" si="36"/>
        <v>0</v>
      </c>
      <c r="F89" s="38">
        <f t="shared" si="36"/>
        <v>0</v>
      </c>
      <c r="G89" s="38">
        <f t="shared" si="36"/>
        <v>0</v>
      </c>
      <c r="H89" s="38">
        <f t="shared" si="36"/>
        <v>0</v>
      </c>
      <c r="I89" s="38">
        <f t="shared" si="36"/>
        <v>0</v>
      </c>
      <c r="J89" s="38">
        <f t="shared" si="36"/>
        <v>0</v>
      </c>
      <c r="K89" s="38">
        <f t="shared" si="36"/>
        <v>0</v>
      </c>
      <c r="L89" s="38">
        <f t="shared" si="36"/>
        <v>0</v>
      </c>
      <c r="M89" s="38">
        <f t="shared" si="36"/>
        <v>0</v>
      </c>
      <c r="N89" s="38">
        <f t="shared" si="36"/>
        <v>0</v>
      </c>
      <c r="O89" s="38">
        <f t="shared" si="36"/>
        <v>0</v>
      </c>
      <c r="P89" s="38">
        <f t="shared" si="36"/>
        <v>0</v>
      </c>
      <c r="Q89" s="38">
        <f t="shared" si="36"/>
        <v>0</v>
      </c>
      <c r="R89" s="38">
        <f t="shared" si="36"/>
        <v>0</v>
      </c>
      <c r="S89" s="38">
        <f t="shared" si="36"/>
        <v>0</v>
      </c>
      <c r="T89" s="38">
        <f t="shared" si="36"/>
        <v>0</v>
      </c>
    </row>
    <row r="90" spans="1:20">
      <c r="A90" s="4" t="s">
        <v>47</v>
      </c>
      <c r="B90" s="122" t="s">
        <v>134</v>
      </c>
      <c r="C90" s="39">
        <f>C57+C24</f>
        <v>0</v>
      </c>
      <c r="D90" s="39">
        <f t="shared" ref="D90:T90" si="37">D57+D24</f>
        <v>0</v>
      </c>
      <c r="E90" s="39">
        <f t="shared" si="37"/>
        <v>0</v>
      </c>
      <c r="F90" s="39">
        <f t="shared" si="37"/>
        <v>0</v>
      </c>
      <c r="G90" s="39">
        <f t="shared" si="37"/>
        <v>0</v>
      </c>
      <c r="H90" s="39">
        <f t="shared" si="37"/>
        <v>0</v>
      </c>
      <c r="I90" s="39">
        <f t="shared" si="37"/>
        <v>0</v>
      </c>
      <c r="J90" s="39">
        <f t="shared" si="37"/>
        <v>0</v>
      </c>
      <c r="K90" s="39">
        <f t="shared" si="37"/>
        <v>0</v>
      </c>
      <c r="L90" s="39">
        <f t="shared" si="37"/>
        <v>0</v>
      </c>
      <c r="M90" s="39">
        <f t="shared" si="37"/>
        <v>0</v>
      </c>
      <c r="N90" s="39">
        <f t="shared" si="37"/>
        <v>0</v>
      </c>
      <c r="O90" s="39">
        <f t="shared" si="37"/>
        <v>0</v>
      </c>
      <c r="P90" s="39">
        <f t="shared" si="37"/>
        <v>0</v>
      </c>
      <c r="Q90" s="39">
        <f t="shared" si="37"/>
        <v>0</v>
      </c>
      <c r="R90" s="39">
        <f t="shared" si="37"/>
        <v>0</v>
      </c>
      <c r="S90" s="39">
        <f t="shared" si="37"/>
        <v>0</v>
      </c>
      <c r="T90" s="39">
        <f t="shared" si="37"/>
        <v>0</v>
      </c>
    </row>
    <row r="91" spans="1:20">
      <c r="A91" s="4" t="s">
        <v>48</v>
      </c>
      <c r="B91" s="122" t="s">
        <v>135</v>
      </c>
      <c r="C91" s="39">
        <f>C58+C25</f>
        <v>0</v>
      </c>
      <c r="D91" s="39">
        <f t="shared" ref="D91:T91" si="38">D58+D25</f>
        <v>0</v>
      </c>
      <c r="E91" s="39">
        <f t="shared" si="38"/>
        <v>0</v>
      </c>
      <c r="F91" s="39">
        <f t="shared" si="38"/>
        <v>0</v>
      </c>
      <c r="G91" s="39">
        <f t="shared" si="38"/>
        <v>0</v>
      </c>
      <c r="H91" s="39">
        <f t="shared" si="38"/>
        <v>0</v>
      </c>
      <c r="I91" s="39">
        <f t="shared" si="38"/>
        <v>0</v>
      </c>
      <c r="J91" s="39">
        <f t="shared" si="38"/>
        <v>0</v>
      </c>
      <c r="K91" s="39">
        <f t="shared" si="38"/>
        <v>0</v>
      </c>
      <c r="L91" s="39">
        <f t="shared" si="38"/>
        <v>0</v>
      </c>
      <c r="M91" s="39">
        <f t="shared" si="38"/>
        <v>0</v>
      </c>
      <c r="N91" s="39">
        <f t="shared" si="38"/>
        <v>0</v>
      </c>
      <c r="O91" s="39">
        <f t="shared" si="38"/>
        <v>0</v>
      </c>
      <c r="P91" s="39">
        <f t="shared" si="38"/>
        <v>0</v>
      </c>
      <c r="Q91" s="39">
        <f t="shared" si="38"/>
        <v>0</v>
      </c>
      <c r="R91" s="39">
        <f t="shared" si="38"/>
        <v>0</v>
      </c>
      <c r="S91" s="39">
        <f t="shared" si="38"/>
        <v>0</v>
      </c>
      <c r="T91" s="39">
        <f t="shared" si="38"/>
        <v>0</v>
      </c>
    </row>
    <row r="92" spans="1:20" ht="13.5" customHeight="1">
      <c r="A92" s="3" t="s">
        <v>41</v>
      </c>
      <c r="B92" s="10" t="s">
        <v>136</v>
      </c>
      <c r="C92" s="38">
        <f>C89+C90-C91</f>
        <v>0</v>
      </c>
      <c r="D92" s="38">
        <f t="shared" ref="D92:T92" si="39">D89+D90-D91</f>
        <v>0</v>
      </c>
      <c r="E92" s="38">
        <f t="shared" si="39"/>
        <v>0</v>
      </c>
      <c r="F92" s="38">
        <f t="shared" si="39"/>
        <v>0</v>
      </c>
      <c r="G92" s="38">
        <f t="shared" si="39"/>
        <v>0</v>
      </c>
      <c r="H92" s="38">
        <f t="shared" si="39"/>
        <v>0</v>
      </c>
      <c r="I92" s="38">
        <f t="shared" si="39"/>
        <v>0</v>
      </c>
      <c r="J92" s="38">
        <f t="shared" si="39"/>
        <v>0</v>
      </c>
      <c r="K92" s="38">
        <f t="shared" si="39"/>
        <v>0</v>
      </c>
      <c r="L92" s="38">
        <f t="shared" si="39"/>
        <v>0</v>
      </c>
      <c r="M92" s="38">
        <f t="shared" si="39"/>
        <v>0</v>
      </c>
      <c r="N92" s="38">
        <f t="shared" si="39"/>
        <v>0</v>
      </c>
      <c r="O92" s="38">
        <f t="shared" si="39"/>
        <v>0</v>
      </c>
      <c r="P92" s="38">
        <f t="shared" si="39"/>
        <v>0</v>
      </c>
      <c r="Q92" s="38">
        <f t="shared" si="39"/>
        <v>0</v>
      </c>
      <c r="R92" s="38">
        <f t="shared" si="39"/>
        <v>0</v>
      </c>
      <c r="S92" s="38">
        <f t="shared" si="39"/>
        <v>0</v>
      </c>
      <c r="T92" s="38">
        <f t="shared" si="39"/>
        <v>0</v>
      </c>
    </row>
    <row r="93" spans="1:20">
      <c r="A93" s="123" t="s">
        <v>41</v>
      </c>
      <c r="B93" s="110" t="s">
        <v>137</v>
      </c>
      <c r="C93" s="40">
        <f>C60+C27</f>
        <v>0</v>
      </c>
      <c r="D93" s="40">
        <f t="shared" ref="D93:T93" si="40">D60+D27</f>
        <v>0</v>
      </c>
      <c r="E93" s="40">
        <f t="shared" si="40"/>
        <v>0</v>
      </c>
      <c r="F93" s="40">
        <f t="shared" si="40"/>
        <v>0</v>
      </c>
      <c r="G93" s="40">
        <f t="shared" si="40"/>
        <v>0</v>
      </c>
      <c r="H93" s="40">
        <f t="shared" si="40"/>
        <v>0</v>
      </c>
      <c r="I93" s="40">
        <f t="shared" si="40"/>
        <v>0</v>
      </c>
      <c r="J93" s="40">
        <f t="shared" si="40"/>
        <v>0</v>
      </c>
      <c r="K93" s="40">
        <f t="shared" si="40"/>
        <v>0</v>
      </c>
      <c r="L93" s="40">
        <f t="shared" si="40"/>
        <v>0</v>
      </c>
      <c r="M93" s="40">
        <f t="shared" si="40"/>
        <v>0</v>
      </c>
      <c r="N93" s="40">
        <f t="shared" si="40"/>
        <v>0</v>
      </c>
      <c r="O93" s="40">
        <f t="shared" si="40"/>
        <v>0</v>
      </c>
      <c r="P93" s="40">
        <f t="shared" si="40"/>
        <v>0</v>
      </c>
      <c r="Q93" s="40">
        <f t="shared" si="40"/>
        <v>0</v>
      </c>
      <c r="R93" s="40">
        <f t="shared" si="40"/>
        <v>0</v>
      </c>
      <c r="S93" s="40">
        <f t="shared" si="40"/>
        <v>0</v>
      </c>
      <c r="T93" s="40">
        <f t="shared" si="40"/>
        <v>0</v>
      </c>
    </row>
    <row r="94" spans="1:20">
      <c r="A94" s="123" t="s">
        <v>100</v>
      </c>
      <c r="B94" s="110" t="s">
        <v>138</v>
      </c>
      <c r="C94" s="40">
        <f>C61+C28</f>
        <v>0</v>
      </c>
      <c r="D94" s="40">
        <f t="shared" ref="D94:T94" si="41">D61+D28</f>
        <v>0</v>
      </c>
      <c r="E94" s="40">
        <f t="shared" si="41"/>
        <v>0</v>
      </c>
      <c r="F94" s="40">
        <f t="shared" si="41"/>
        <v>0</v>
      </c>
      <c r="G94" s="40">
        <f t="shared" si="41"/>
        <v>0</v>
      </c>
      <c r="H94" s="40">
        <f t="shared" si="41"/>
        <v>0</v>
      </c>
      <c r="I94" s="40">
        <f t="shared" si="41"/>
        <v>0</v>
      </c>
      <c r="J94" s="40">
        <f t="shared" si="41"/>
        <v>0</v>
      </c>
      <c r="K94" s="40">
        <f t="shared" si="41"/>
        <v>0</v>
      </c>
      <c r="L94" s="40">
        <f t="shared" si="41"/>
        <v>0</v>
      </c>
      <c r="M94" s="40">
        <f t="shared" si="41"/>
        <v>0</v>
      </c>
      <c r="N94" s="40">
        <f t="shared" si="41"/>
        <v>0</v>
      </c>
      <c r="O94" s="40">
        <f t="shared" si="41"/>
        <v>0</v>
      </c>
      <c r="P94" s="40">
        <f t="shared" si="41"/>
        <v>0</v>
      </c>
      <c r="Q94" s="40">
        <f t="shared" si="41"/>
        <v>0</v>
      </c>
      <c r="R94" s="40">
        <f t="shared" si="41"/>
        <v>0</v>
      </c>
      <c r="S94" s="40">
        <f t="shared" si="41"/>
        <v>0</v>
      </c>
      <c r="T94" s="40">
        <f t="shared" si="41"/>
        <v>0</v>
      </c>
    </row>
    <row r="95" spans="1:20">
      <c r="A95" s="3" t="s">
        <v>139</v>
      </c>
      <c r="B95" s="10" t="s">
        <v>140</v>
      </c>
      <c r="C95" s="38">
        <f>C92+C93-C94</f>
        <v>0</v>
      </c>
      <c r="D95" s="38">
        <f t="shared" ref="D95:T95" si="42">D92+D93-D94</f>
        <v>0</v>
      </c>
      <c r="E95" s="38">
        <f t="shared" si="42"/>
        <v>0</v>
      </c>
      <c r="F95" s="38">
        <f t="shared" si="42"/>
        <v>0</v>
      </c>
      <c r="G95" s="38">
        <f t="shared" si="42"/>
        <v>0</v>
      </c>
      <c r="H95" s="38">
        <f t="shared" si="42"/>
        <v>0</v>
      </c>
      <c r="I95" s="38">
        <f t="shared" si="42"/>
        <v>0</v>
      </c>
      <c r="J95" s="38">
        <f t="shared" si="42"/>
        <v>0</v>
      </c>
      <c r="K95" s="38">
        <f t="shared" si="42"/>
        <v>0</v>
      </c>
      <c r="L95" s="38">
        <f t="shared" si="42"/>
        <v>0</v>
      </c>
      <c r="M95" s="38">
        <f t="shared" si="42"/>
        <v>0</v>
      </c>
      <c r="N95" s="38">
        <f t="shared" si="42"/>
        <v>0</v>
      </c>
      <c r="O95" s="38">
        <f t="shared" si="42"/>
        <v>0</v>
      </c>
      <c r="P95" s="38">
        <f t="shared" si="42"/>
        <v>0</v>
      </c>
      <c r="Q95" s="38">
        <f t="shared" si="42"/>
        <v>0</v>
      </c>
      <c r="R95" s="38">
        <f t="shared" si="42"/>
        <v>0</v>
      </c>
      <c r="S95" s="38">
        <f t="shared" si="42"/>
        <v>0</v>
      </c>
      <c r="T95" s="38">
        <f t="shared" si="42"/>
        <v>0</v>
      </c>
    </row>
    <row r="96" spans="1:20">
      <c r="A96" s="127" t="s">
        <v>141</v>
      </c>
      <c r="B96" s="122" t="s">
        <v>142</v>
      </c>
      <c r="C96" s="39">
        <f>C63+C30</f>
        <v>0</v>
      </c>
      <c r="D96" s="39">
        <f t="shared" ref="D96:T96" si="43">D63+D30</f>
        <v>0</v>
      </c>
      <c r="E96" s="39">
        <f t="shared" si="43"/>
        <v>0</v>
      </c>
      <c r="F96" s="39">
        <f t="shared" si="43"/>
        <v>0</v>
      </c>
      <c r="G96" s="39">
        <f t="shared" si="43"/>
        <v>0</v>
      </c>
      <c r="H96" s="39">
        <f t="shared" si="43"/>
        <v>0</v>
      </c>
      <c r="I96" s="39">
        <f t="shared" si="43"/>
        <v>0</v>
      </c>
      <c r="J96" s="39">
        <f t="shared" si="43"/>
        <v>0</v>
      </c>
      <c r="K96" s="39">
        <f t="shared" si="43"/>
        <v>0</v>
      </c>
      <c r="L96" s="39">
        <f t="shared" si="43"/>
        <v>0</v>
      </c>
      <c r="M96" s="39">
        <f t="shared" si="43"/>
        <v>0</v>
      </c>
      <c r="N96" s="39">
        <f t="shared" si="43"/>
        <v>0</v>
      </c>
      <c r="O96" s="39">
        <f t="shared" si="43"/>
        <v>0</v>
      </c>
      <c r="P96" s="39">
        <f t="shared" si="43"/>
        <v>0</v>
      </c>
      <c r="Q96" s="39">
        <f t="shared" si="43"/>
        <v>0</v>
      </c>
      <c r="R96" s="39">
        <f t="shared" si="43"/>
        <v>0</v>
      </c>
      <c r="S96" s="39">
        <f t="shared" si="43"/>
        <v>0</v>
      </c>
      <c r="T96" s="39">
        <f t="shared" si="43"/>
        <v>0</v>
      </c>
    </row>
    <row r="97" spans="1:60">
      <c r="A97" s="127" t="s">
        <v>143</v>
      </c>
      <c r="B97" s="122" t="s">
        <v>144</v>
      </c>
      <c r="C97" s="39">
        <f>C64+C31</f>
        <v>0</v>
      </c>
      <c r="D97" s="39">
        <f t="shared" ref="D97:T97" si="44">D64+D31</f>
        <v>0</v>
      </c>
      <c r="E97" s="39">
        <f t="shared" si="44"/>
        <v>0</v>
      </c>
      <c r="F97" s="39">
        <f t="shared" si="44"/>
        <v>0</v>
      </c>
      <c r="G97" s="39">
        <f t="shared" si="44"/>
        <v>0</v>
      </c>
      <c r="H97" s="39">
        <f t="shared" si="44"/>
        <v>0</v>
      </c>
      <c r="I97" s="39">
        <f t="shared" si="44"/>
        <v>0</v>
      </c>
      <c r="J97" s="39">
        <f t="shared" si="44"/>
        <v>0</v>
      </c>
      <c r="K97" s="39">
        <f t="shared" si="44"/>
        <v>0</v>
      </c>
      <c r="L97" s="39">
        <f t="shared" si="44"/>
        <v>0</v>
      </c>
      <c r="M97" s="39">
        <f t="shared" si="44"/>
        <v>0</v>
      </c>
      <c r="N97" s="39">
        <f t="shared" si="44"/>
        <v>0</v>
      </c>
      <c r="O97" s="39">
        <f t="shared" si="44"/>
        <v>0</v>
      </c>
      <c r="P97" s="39">
        <f t="shared" si="44"/>
        <v>0</v>
      </c>
      <c r="Q97" s="39">
        <f t="shared" si="44"/>
        <v>0</v>
      </c>
      <c r="R97" s="39">
        <f t="shared" si="44"/>
        <v>0</v>
      </c>
      <c r="S97" s="39">
        <f t="shared" si="44"/>
        <v>0</v>
      </c>
      <c r="T97" s="39">
        <f t="shared" si="44"/>
        <v>0</v>
      </c>
    </row>
    <row r="98" spans="1:60">
      <c r="A98" s="2" t="s">
        <v>145</v>
      </c>
      <c r="B98" s="128" t="s">
        <v>146</v>
      </c>
      <c r="C98" s="37">
        <f>C95-C96-C97</f>
        <v>0</v>
      </c>
      <c r="D98" s="37">
        <f t="shared" ref="D98:T98" si="45">D95-D96-D97</f>
        <v>0</v>
      </c>
      <c r="E98" s="37">
        <f t="shared" si="45"/>
        <v>0</v>
      </c>
      <c r="F98" s="37">
        <f t="shared" si="45"/>
        <v>0</v>
      </c>
      <c r="G98" s="37">
        <f t="shared" si="45"/>
        <v>0</v>
      </c>
      <c r="H98" s="37">
        <f t="shared" si="45"/>
        <v>0</v>
      </c>
      <c r="I98" s="37">
        <f t="shared" si="45"/>
        <v>0</v>
      </c>
      <c r="J98" s="37">
        <f t="shared" si="45"/>
        <v>0</v>
      </c>
      <c r="K98" s="37">
        <f t="shared" si="45"/>
        <v>0</v>
      </c>
      <c r="L98" s="37">
        <f t="shared" si="45"/>
        <v>0</v>
      </c>
      <c r="M98" s="37">
        <f t="shared" si="45"/>
        <v>0</v>
      </c>
      <c r="N98" s="37">
        <f t="shared" si="45"/>
        <v>0</v>
      </c>
      <c r="O98" s="37">
        <f t="shared" si="45"/>
        <v>0</v>
      </c>
      <c r="P98" s="37">
        <f t="shared" si="45"/>
        <v>0</v>
      </c>
      <c r="Q98" s="37">
        <f t="shared" si="45"/>
        <v>0</v>
      </c>
      <c r="R98" s="37">
        <f t="shared" si="45"/>
        <v>0</v>
      </c>
      <c r="S98" s="37">
        <f t="shared" si="45"/>
        <v>0</v>
      </c>
      <c r="T98" s="37">
        <f t="shared" si="45"/>
        <v>0</v>
      </c>
    </row>
    <row r="99" spans="1:60" s="139" customFormat="1">
      <c r="A99" s="135"/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s="139" customFormat="1">
      <c r="A100" s="27" t="s">
        <v>294</v>
      </c>
      <c r="B100" s="27"/>
      <c r="C100" s="30"/>
      <c r="D100" s="30"/>
      <c r="E100" s="31"/>
      <c r="F100" s="31"/>
      <c r="G100" s="116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s="139" customFormat="1">
      <c r="A101" s="8"/>
      <c r="B101" s="8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</row>
    <row r="102" spans="1:60" s="139" customFormat="1">
      <c r="A102" s="29" t="s">
        <v>15</v>
      </c>
      <c r="B102" s="49" t="s">
        <v>16</v>
      </c>
      <c r="C102" s="33" t="s">
        <v>17</v>
      </c>
      <c r="D102" s="33" t="s">
        <v>17</v>
      </c>
      <c r="E102" s="33" t="s">
        <v>17</v>
      </c>
      <c r="F102" s="33" t="s">
        <v>17</v>
      </c>
      <c r="G102" s="33" t="s">
        <v>17</v>
      </c>
      <c r="H102" s="33" t="s">
        <v>17</v>
      </c>
      <c r="I102" s="33" t="s">
        <v>17</v>
      </c>
      <c r="J102" s="33" t="s">
        <v>17</v>
      </c>
      <c r="K102" s="33" t="s">
        <v>17</v>
      </c>
      <c r="L102" s="33" t="s">
        <v>17</v>
      </c>
      <c r="M102" s="33" t="s">
        <v>17</v>
      </c>
      <c r="N102" s="33" t="s">
        <v>17</v>
      </c>
      <c r="O102" s="33" t="s">
        <v>17</v>
      </c>
      <c r="P102" s="33" t="s">
        <v>17</v>
      </c>
      <c r="Q102" s="33" t="s">
        <v>17</v>
      </c>
      <c r="R102" s="33" t="s">
        <v>17</v>
      </c>
      <c r="S102" s="33" t="s">
        <v>17</v>
      </c>
      <c r="T102" s="33" t="s">
        <v>17</v>
      </c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s="139" customFormat="1" ht="25.5">
      <c r="A103" s="140" t="s">
        <v>40</v>
      </c>
      <c r="B103" s="141" t="s">
        <v>52</v>
      </c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s="139" customFormat="1">
      <c r="A104" s="143" t="s">
        <v>41</v>
      </c>
      <c r="B104" s="10" t="s">
        <v>146</v>
      </c>
      <c r="C104" s="38">
        <f>C32</f>
        <v>0</v>
      </c>
      <c r="D104" s="38">
        <f>D32</f>
        <v>0</v>
      </c>
      <c r="E104" s="38">
        <f t="shared" ref="E104:T104" si="46">E32</f>
        <v>0</v>
      </c>
      <c r="F104" s="38">
        <f t="shared" si="46"/>
        <v>0</v>
      </c>
      <c r="G104" s="38">
        <f t="shared" si="46"/>
        <v>0</v>
      </c>
      <c r="H104" s="38">
        <f t="shared" si="46"/>
        <v>0</v>
      </c>
      <c r="I104" s="38">
        <f t="shared" si="46"/>
        <v>0</v>
      </c>
      <c r="J104" s="38">
        <f t="shared" si="46"/>
        <v>0</v>
      </c>
      <c r="K104" s="38">
        <f t="shared" si="46"/>
        <v>0</v>
      </c>
      <c r="L104" s="38">
        <f t="shared" si="46"/>
        <v>0</v>
      </c>
      <c r="M104" s="38">
        <f t="shared" si="46"/>
        <v>0</v>
      </c>
      <c r="N104" s="38">
        <f t="shared" si="46"/>
        <v>0</v>
      </c>
      <c r="O104" s="38">
        <f t="shared" si="46"/>
        <v>0</v>
      </c>
      <c r="P104" s="38">
        <f t="shared" si="46"/>
        <v>0</v>
      </c>
      <c r="Q104" s="38">
        <f t="shared" si="46"/>
        <v>0</v>
      </c>
      <c r="R104" s="38">
        <f t="shared" si="46"/>
        <v>0</v>
      </c>
      <c r="S104" s="38">
        <f t="shared" si="46"/>
        <v>0</v>
      </c>
      <c r="T104" s="38">
        <f t="shared" si="46"/>
        <v>0</v>
      </c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s="139" customFormat="1">
      <c r="A105" s="143" t="s">
        <v>100</v>
      </c>
      <c r="B105" s="10" t="s">
        <v>147</v>
      </c>
      <c r="C105" s="38">
        <f>SUM(C106:C113)</f>
        <v>0</v>
      </c>
      <c r="D105" s="38">
        <f>SUM(D106:D113)</f>
        <v>0</v>
      </c>
      <c r="E105" s="38">
        <f t="shared" ref="E105:T105" si="47">SUM(E106:E113)</f>
        <v>0</v>
      </c>
      <c r="F105" s="38">
        <f t="shared" si="47"/>
        <v>0</v>
      </c>
      <c r="G105" s="38">
        <f t="shared" si="47"/>
        <v>0</v>
      </c>
      <c r="H105" s="38">
        <f t="shared" si="47"/>
        <v>0</v>
      </c>
      <c r="I105" s="38">
        <f t="shared" si="47"/>
        <v>0</v>
      </c>
      <c r="J105" s="38">
        <f t="shared" si="47"/>
        <v>0</v>
      </c>
      <c r="K105" s="38">
        <f t="shared" si="47"/>
        <v>0</v>
      </c>
      <c r="L105" s="38">
        <f t="shared" si="47"/>
        <v>0</v>
      </c>
      <c r="M105" s="38">
        <f t="shared" si="47"/>
        <v>0</v>
      </c>
      <c r="N105" s="38">
        <f t="shared" si="47"/>
        <v>0</v>
      </c>
      <c r="O105" s="38">
        <f t="shared" si="47"/>
        <v>0</v>
      </c>
      <c r="P105" s="38">
        <f t="shared" si="47"/>
        <v>0</v>
      </c>
      <c r="Q105" s="38">
        <f t="shared" si="47"/>
        <v>0</v>
      </c>
      <c r="R105" s="38">
        <f t="shared" si="47"/>
        <v>0</v>
      </c>
      <c r="S105" s="38">
        <f t="shared" si="47"/>
        <v>0</v>
      </c>
      <c r="T105" s="38">
        <f t="shared" si="47"/>
        <v>0</v>
      </c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s="139" customFormat="1">
      <c r="A106" s="144">
        <v>1</v>
      </c>
      <c r="B106" s="110" t="s">
        <v>148</v>
      </c>
      <c r="C106" s="40">
        <f>C10</f>
        <v>0</v>
      </c>
      <c r="D106" s="40">
        <f t="shared" ref="D106:T106" si="48">D10</f>
        <v>0</v>
      </c>
      <c r="E106" s="40">
        <f t="shared" si="48"/>
        <v>0</v>
      </c>
      <c r="F106" s="40">
        <f t="shared" si="48"/>
        <v>0</v>
      </c>
      <c r="G106" s="40">
        <f t="shared" si="48"/>
        <v>0</v>
      </c>
      <c r="H106" s="40">
        <f t="shared" si="48"/>
        <v>0</v>
      </c>
      <c r="I106" s="40">
        <f t="shared" si="48"/>
        <v>0</v>
      </c>
      <c r="J106" s="40">
        <f t="shared" si="48"/>
        <v>0</v>
      </c>
      <c r="K106" s="40">
        <f t="shared" si="48"/>
        <v>0</v>
      </c>
      <c r="L106" s="40">
        <f t="shared" si="48"/>
        <v>0</v>
      </c>
      <c r="M106" s="40">
        <f t="shared" si="48"/>
        <v>0</v>
      </c>
      <c r="N106" s="40">
        <f t="shared" si="48"/>
        <v>0</v>
      </c>
      <c r="O106" s="40">
        <f t="shared" si="48"/>
        <v>0</v>
      </c>
      <c r="P106" s="40">
        <f t="shared" si="48"/>
        <v>0</v>
      </c>
      <c r="Q106" s="40">
        <f t="shared" si="48"/>
        <v>0</v>
      </c>
      <c r="R106" s="40">
        <f t="shared" si="48"/>
        <v>0</v>
      </c>
      <c r="S106" s="40">
        <f t="shared" si="48"/>
        <v>0</v>
      </c>
      <c r="T106" s="40">
        <f t="shared" si="48"/>
        <v>0</v>
      </c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s="139" customFormat="1">
      <c r="A107" s="144">
        <v>2</v>
      </c>
      <c r="B107" s="110" t="s">
        <v>149</v>
      </c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s="139" customFormat="1" ht="25.5">
      <c r="A108" s="144">
        <v>3</v>
      </c>
      <c r="B108" s="110" t="s">
        <v>150</v>
      </c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s="139" customFormat="1">
      <c r="A109" s="144">
        <v>4</v>
      </c>
      <c r="B109" s="110" t="s">
        <v>151</v>
      </c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s="139" customFormat="1">
      <c r="A110" s="144">
        <v>5</v>
      </c>
      <c r="B110" s="110" t="s">
        <v>152</v>
      </c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</row>
    <row r="111" spans="1:60" s="139" customFormat="1">
      <c r="A111" s="144">
        <v>6</v>
      </c>
      <c r="B111" s="110" t="s">
        <v>153</v>
      </c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s="139" customFormat="1">
      <c r="A112" s="144">
        <v>7</v>
      </c>
      <c r="B112" s="110" t="s">
        <v>154</v>
      </c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s="139" customFormat="1">
      <c r="A113" s="144">
        <v>8</v>
      </c>
      <c r="B113" s="110" t="s">
        <v>155</v>
      </c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s="139" customFormat="1" ht="25.5">
      <c r="A114" s="145" t="s">
        <v>102</v>
      </c>
      <c r="B114" s="128" t="s">
        <v>156</v>
      </c>
      <c r="C114" s="37">
        <f>C104+C105</f>
        <v>0</v>
      </c>
      <c r="D114" s="37">
        <f>D104+D105</f>
        <v>0</v>
      </c>
      <c r="E114" s="37">
        <f t="shared" ref="E114:T114" si="49">E104+E105</f>
        <v>0</v>
      </c>
      <c r="F114" s="37">
        <f t="shared" si="49"/>
        <v>0</v>
      </c>
      <c r="G114" s="37">
        <f t="shared" si="49"/>
        <v>0</v>
      </c>
      <c r="H114" s="37">
        <f t="shared" si="49"/>
        <v>0</v>
      </c>
      <c r="I114" s="37">
        <f t="shared" si="49"/>
        <v>0</v>
      </c>
      <c r="J114" s="37">
        <f t="shared" si="49"/>
        <v>0</v>
      </c>
      <c r="K114" s="37">
        <f t="shared" si="49"/>
        <v>0</v>
      </c>
      <c r="L114" s="37">
        <f t="shared" si="49"/>
        <v>0</v>
      </c>
      <c r="M114" s="37">
        <f t="shared" si="49"/>
        <v>0</v>
      </c>
      <c r="N114" s="37">
        <f t="shared" si="49"/>
        <v>0</v>
      </c>
      <c r="O114" s="37">
        <f t="shared" si="49"/>
        <v>0</v>
      </c>
      <c r="P114" s="37">
        <f t="shared" si="49"/>
        <v>0</v>
      </c>
      <c r="Q114" s="37">
        <f t="shared" si="49"/>
        <v>0</v>
      </c>
      <c r="R114" s="37">
        <f t="shared" si="49"/>
        <v>0</v>
      </c>
      <c r="S114" s="37">
        <f t="shared" si="49"/>
        <v>0</v>
      </c>
      <c r="T114" s="37">
        <f t="shared" si="49"/>
        <v>0</v>
      </c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</row>
    <row r="115" spans="1:60" s="139" customFormat="1" ht="25.5">
      <c r="A115" s="140" t="s">
        <v>42</v>
      </c>
      <c r="B115" s="141" t="s">
        <v>53</v>
      </c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s="139" customFormat="1">
      <c r="A116" s="146"/>
      <c r="B116" s="110" t="s">
        <v>157</v>
      </c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</row>
    <row r="117" spans="1:60" s="139" customFormat="1">
      <c r="A117" s="146"/>
      <c r="B117" s="110" t="s">
        <v>158</v>
      </c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s="139" customFormat="1" ht="25.5">
      <c r="A118" s="145" t="s">
        <v>102</v>
      </c>
      <c r="B118" s="128" t="s">
        <v>159</v>
      </c>
      <c r="C118" s="37">
        <f>C116-C117</f>
        <v>0</v>
      </c>
      <c r="D118" s="37">
        <f>D116-D117</f>
        <v>0</v>
      </c>
      <c r="E118" s="37">
        <f t="shared" ref="E118:T118" si="50">E116-E117</f>
        <v>0</v>
      </c>
      <c r="F118" s="37">
        <f t="shared" si="50"/>
        <v>0</v>
      </c>
      <c r="G118" s="37">
        <f t="shared" si="50"/>
        <v>0</v>
      </c>
      <c r="H118" s="37">
        <f t="shared" si="50"/>
        <v>0</v>
      </c>
      <c r="I118" s="37">
        <f t="shared" si="50"/>
        <v>0</v>
      </c>
      <c r="J118" s="37">
        <f t="shared" si="50"/>
        <v>0</v>
      </c>
      <c r="K118" s="37">
        <f t="shared" si="50"/>
        <v>0</v>
      </c>
      <c r="L118" s="37">
        <f t="shared" si="50"/>
        <v>0</v>
      </c>
      <c r="M118" s="37">
        <f t="shared" si="50"/>
        <v>0</v>
      </c>
      <c r="N118" s="37">
        <f t="shared" si="50"/>
        <v>0</v>
      </c>
      <c r="O118" s="37">
        <f t="shared" si="50"/>
        <v>0</v>
      </c>
      <c r="P118" s="37">
        <f t="shared" si="50"/>
        <v>0</v>
      </c>
      <c r="Q118" s="37">
        <f t="shared" si="50"/>
        <v>0</v>
      </c>
      <c r="R118" s="37">
        <f t="shared" si="50"/>
        <v>0</v>
      </c>
      <c r="S118" s="37">
        <f t="shared" si="50"/>
        <v>0</v>
      </c>
      <c r="T118" s="37">
        <f t="shared" si="50"/>
        <v>0</v>
      </c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s="139" customFormat="1" ht="25.5">
      <c r="A119" s="140" t="s">
        <v>43</v>
      </c>
      <c r="B119" s="141" t="s">
        <v>54</v>
      </c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s="139" customFormat="1">
      <c r="A120" s="147"/>
      <c r="B120" s="148" t="s">
        <v>157</v>
      </c>
      <c r="C120" s="219">
        <f>SUM(C121:C126)</f>
        <v>0</v>
      </c>
      <c r="D120" s="219">
        <f t="shared" ref="D120:T120" si="51">SUM(D121:D126)</f>
        <v>0</v>
      </c>
      <c r="E120" s="219">
        <f t="shared" si="51"/>
        <v>0</v>
      </c>
      <c r="F120" s="219">
        <f t="shared" si="51"/>
        <v>0</v>
      </c>
      <c r="G120" s="219">
        <f t="shared" si="51"/>
        <v>0</v>
      </c>
      <c r="H120" s="219">
        <f t="shared" si="51"/>
        <v>0</v>
      </c>
      <c r="I120" s="219">
        <f t="shared" si="51"/>
        <v>0</v>
      </c>
      <c r="J120" s="219">
        <f t="shared" si="51"/>
        <v>0</v>
      </c>
      <c r="K120" s="219">
        <f t="shared" si="51"/>
        <v>0</v>
      </c>
      <c r="L120" s="219">
        <f t="shared" si="51"/>
        <v>0</v>
      </c>
      <c r="M120" s="219">
        <f t="shared" si="51"/>
        <v>0</v>
      </c>
      <c r="N120" s="219">
        <f t="shared" si="51"/>
        <v>0</v>
      </c>
      <c r="O120" s="219">
        <f t="shared" si="51"/>
        <v>0</v>
      </c>
      <c r="P120" s="219">
        <f t="shared" si="51"/>
        <v>0</v>
      </c>
      <c r="Q120" s="219">
        <f t="shared" si="51"/>
        <v>0</v>
      </c>
      <c r="R120" s="219">
        <f t="shared" si="51"/>
        <v>0</v>
      </c>
      <c r="S120" s="219">
        <f t="shared" si="51"/>
        <v>0</v>
      </c>
      <c r="T120" s="219">
        <f t="shared" si="51"/>
        <v>0</v>
      </c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s="139" customFormat="1" ht="38.25">
      <c r="A121" s="144"/>
      <c r="B121" s="64" t="s">
        <v>160</v>
      </c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s="139" customFormat="1">
      <c r="A122" s="144"/>
      <c r="B122" s="64" t="s">
        <v>161</v>
      </c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s="139" customFormat="1">
      <c r="A123" s="144"/>
      <c r="B123" s="64" t="s">
        <v>162</v>
      </c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</row>
    <row r="124" spans="1:60" s="139" customFormat="1">
      <c r="A124" s="144"/>
      <c r="B124" s="64" t="s">
        <v>163</v>
      </c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s="139" customFormat="1">
      <c r="A125" s="144"/>
      <c r="B125" s="64" t="s">
        <v>164</v>
      </c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s="139" customFormat="1">
      <c r="A126" s="144"/>
      <c r="B126" s="64" t="s">
        <v>165</v>
      </c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s="139" customFormat="1">
      <c r="A127" s="147"/>
      <c r="B127" s="148" t="s">
        <v>158</v>
      </c>
      <c r="C127" s="219">
        <f>SUM(C128:C131)</f>
        <v>0</v>
      </c>
      <c r="D127" s="219">
        <f t="shared" ref="D127:T127" si="52">SUM(D128:D131)</f>
        <v>0</v>
      </c>
      <c r="E127" s="219">
        <f t="shared" si="52"/>
        <v>0</v>
      </c>
      <c r="F127" s="219">
        <f t="shared" si="52"/>
        <v>0</v>
      </c>
      <c r="G127" s="219">
        <f t="shared" si="52"/>
        <v>0</v>
      </c>
      <c r="H127" s="219">
        <f t="shared" si="52"/>
        <v>0</v>
      </c>
      <c r="I127" s="219">
        <f t="shared" si="52"/>
        <v>0</v>
      </c>
      <c r="J127" s="219">
        <f t="shared" si="52"/>
        <v>0</v>
      </c>
      <c r="K127" s="219">
        <f t="shared" si="52"/>
        <v>0</v>
      </c>
      <c r="L127" s="219">
        <f t="shared" si="52"/>
        <v>0</v>
      </c>
      <c r="M127" s="219">
        <f t="shared" si="52"/>
        <v>0</v>
      </c>
      <c r="N127" s="219">
        <f t="shared" si="52"/>
        <v>0</v>
      </c>
      <c r="O127" s="219">
        <f t="shared" si="52"/>
        <v>0</v>
      </c>
      <c r="P127" s="219">
        <f t="shared" si="52"/>
        <v>0</v>
      </c>
      <c r="Q127" s="219">
        <f t="shared" si="52"/>
        <v>0</v>
      </c>
      <c r="R127" s="219">
        <f t="shared" si="52"/>
        <v>0</v>
      </c>
      <c r="S127" s="219">
        <f t="shared" si="52"/>
        <v>0</v>
      </c>
      <c r="T127" s="219">
        <f t="shared" si="52"/>
        <v>0</v>
      </c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</row>
    <row r="128" spans="1:60" s="139" customFormat="1">
      <c r="A128" s="144"/>
      <c r="B128" s="64" t="s">
        <v>166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</row>
    <row r="129" spans="1:60" s="139" customFormat="1">
      <c r="A129" s="144"/>
      <c r="B129" s="64" t="s">
        <v>167</v>
      </c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</row>
    <row r="130" spans="1:60" s="139" customFormat="1">
      <c r="A130" s="144"/>
      <c r="B130" s="64" t="s">
        <v>168</v>
      </c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</row>
    <row r="131" spans="1:60" s="139" customFormat="1">
      <c r="A131" s="144"/>
      <c r="B131" s="64" t="s">
        <v>169</v>
      </c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</row>
    <row r="132" spans="1:60" s="139" customFormat="1" ht="25.5">
      <c r="A132" s="145" t="s">
        <v>102</v>
      </c>
      <c r="B132" s="128" t="s">
        <v>170</v>
      </c>
      <c r="C132" s="37">
        <f>C120-C127</f>
        <v>0</v>
      </c>
      <c r="D132" s="37">
        <f>D120-D127</f>
        <v>0</v>
      </c>
      <c r="E132" s="37">
        <f t="shared" ref="E132:T132" si="53">E120-E127</f>
        <v>0</v>
      </c>
      <c r="F132" s="37">
        <f t="shared" si="53"/>
        <v>0</v>
      </c>
      <c r="G132" s="37">
        <f t="shared" si="53"/>
        <v>0</v>
      </c>
      <c r="H132" s="37">
        <f t="shared" si="53"/>
        <v>0</v>
      </c>
      <c r="I132" s="37">
        <f t="shared" si="53"/>
        <v>0</v>
      </c>
      <c r="J132" s="37">
        <f t="shared" si="53"/>
        <v>0</v>
      </c>
      <c r="K132" s="37">
        <f t="shared" si="53"/>
        <v>0</v>
      </c>
      <c r="L132" s="37">
        <f t="shared" si="53"/>
        <v>0</v>
      </c>
      <c r="M132" s="37">
        <f t="shared" si="53"/>
        <v>0</v>
      </c>
      <c r="N132" s="37">
        <f t="shared" si="53"/>
        <v>0</v>
      </c>
      <c r="O132" s="37">
        <f t="shared" si="53"/>
        <v>0</v>
      </c>
      <c r="P132" s="37">
        <f t="shared" si="53"/>
        <v>0</v>
      </c>
      <c r="Q132" s="37">
        <f t="shared" si="53"/>
        <v>0</v>
      </c>
      <c r="R132" s="37">
        <f t="shared" si="53"/>
        <v>0</v>
      </c>
      <c r="S132" s="37">
        <f t="shared" si="53"/>
        <v>0</v>
      </c>
      <c r="T132" s="37">
        <f t="shared" si="53"/>
        <v>0</v>
      </c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</row>
    <row r="133" spans="1:60" s="139" customFormat="1">
      <c r="A133" s="147" t="s">
        <v>44</v>
      </c>
      <c r="B133" s="10" t="s">
        <v>55</v>
      </c>
      <c r="C133" s="40">
        <f>C114+C118+C132</f>
        <v>0</v>
      </c>
      <c r="D133" s="40">
        <f t="shared" ref="D133:T133" si="54">D114+D118+D132</f>
        <v>0</v>
      </c>
      <c r="E133" s="40">
        <f t="shared" si="54"/>
        <v>0</v>
      </c>
      <c r="F133" s="40">
        <f t="shared" si="54"/>
        <v>0</v>
      </c>
      <c r="G133" s="40">
        <f t="shared" si="54"/>
        <v>0</v>
      </c>
      <c r="H133" s="40">
        <f t="shared" si="54"/>
        <v>0</v>
      </c>
      <c r="I133" s="40">
        <f t="shared" si="54"/>
        <v>0</v>
      </c>
      <c r="J133" s="40">
        <f t="shared" si="54"/>
        <v>0</v>
      </c>
      <c r="K133" s="40">
        <f t="shared" si="54"/>
        <v>0</v>
      </c>
      <c r="L133" s="40">
        <f t="shared" si="54"/>
        <v>0</v>
      </c>
      <c r="M133" s="40">
        <f t="shared" si="54"/>
        <v>0</v>
      </c>
      <c r="N133" s="40">
        <f t="shared" si="54"/>
        <v>0</v>
      </c>
      <c r="O133" s="40">
        <f t="shared" si="54"/>
        <v>0</v>
      </c>
      <c r="P133" s="40">
        <f t="shared" si="54"/>
        <v>0</v>
      </c>
      <c r="Q133" s="40">
        <f t="shared" si="54"/>
        <v>0</v>
      </c>
      <c r="R133" s="40">
        <f t="shared" si="54"/>
        <v>0</v>
      </c>
      <c r="S133" s="40">
        <f t="shared" si="54"/>
        <v>0</v>
      </c>
      <c r="T133" s="40">
        <f t="shared" si="54"/>
        <v>0</v>
      </c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</row>
    <row r="134" spans="1:60" s="139" customFormat="1">
      <c r="A134" s="147" t="s">
        <v>45</v>
      </c>
      <c r="B134" s="10" t="s">
        <v>56</v>
      </c>
      <c r="C134" s="40"/>
      <c r="D134" s="40">
        <f>C135</f>
        <v>0</v>
      </c>
      <c r="E134" s="40">
        <f t="shared" ref="E134:T134" si="55">D135</f>
        <v>0</v>
      </c>
      <c r="F134" s="40">
        <f t="shared" si="55"/>
        <v>0</v>
      </c>
      <c r="G134" s="40">
        <f t="shared" si="55"/>
        <v>0</v>
      </c>
      <c r="H134" s="40">
        <f t="shared" si="55"/>
        <v>0</v>
      </c>
      <c r="I134" s="40">
        <f t="shared" si="55"/>
        <v>0</v>
      </c>
      <c r="J134" s="40">
        <f t="shared" si="55"/>
        <v>0</v>
      </c>
      <c r="K134" s="40">
        <f t="shared" si="55"/>
        <v>0</v>
      </c>
      <c r="L134" s="40">
        <f t="shared" si="55"/>
        <v>0</v>
      </c>
      <c r="M134" s="40">
        <f t="shared" si="55"/>
        <v>0</v>
      </c>
      <c r="N134" s="40">
        <f t="shared" si="55"/>
        <v>0</v>
      </c>
      <c r="O134" s="40">
        <f t="shared" si="55"/>
        <v>0</v>
      </c>
      <c r="P134" s="40">
        <f t="shared" si="55"/>
        <v>0</v>
      </c>
      <c r="Q134" s="40">
        <f t="shared" si="55"/>
        <v>0</v>
      </c>
      <c r="R134" s="40">
        <f t="shared" si="55"/>
        <v>0</v>
      </c>
      <c r="S134" s="40">
        <f t="shared" si="55"/>
        <v>0</v>
      </c>
      <c r="T134" s="40">
        <f t="shared" si="55"/>
        <v>0</v>
      </c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</row>
    <row r="135" spans="1:60" s="139" customFormat="1">
      <c r="A135" s="149" t="s">
        <v>46</v>
      </c>
      <c r="B135" s="150" t="s">
        <v>57</v>
      </c>
      <c r="C135" s="151">
        <f>C133+C134</f>
        <v>0</v>
      </c>
      <c r="D135" s="151">
        <f>D133+D134</f>
        <v>0</v>
      </c>
      <c r="E135" s="151">
        <f t="shared" ref="E135:T135" si="56">E133+E134</f>
        <v>0</v>
      </c>
      <c r="F135" s="151">
        <f t="shared" si="56"/>
        <v>0</v>
      </c>
      <c r="G135" s="151">
        <f t="shared" si="56"/>
        <v>0</v>
      </c>
      <c r="H135" s="151">
        <f t="shared" si="56"/>
        <v>0</v>
      </c>
      <c r="I135" s="151">
        <f t="shared" si="56"/>
        <v>0</v>
      </c>
      <c r="J135" s="151">
        <f t="shared" si="56"/>
        <v>0</v>
      </c>
      <c r="K135" s="151">
        <f t="shared" si="56"/>
        <v>0</v>
      </c>
      <c r="L135" s="151">
        <f t="shared" si="56"/>
        <v>0</v>
      </c>
      <c r="M135" s="151">
        <f t="shared" si="56"/>
        <v>0</v>
      </c>
      <c r="N135" s="151">
        <f t="shared" si="56"/>
        <v>0</v>
      </c>
      <c r="O135" s="151">
        <f t="shared" si="56"/>
        <v>0</v>
      </c>
      <c r="P135" s="151">
        <f t="shared" si="56"/>
        <v>0</v>
      </c>
      <c r="Q135" s="151">
        <f t="shared" si="56"/>
        <v>0</v>
      </c>
      <c r="R135" s="151">
        <f t="shared" si="56"/>
        <v>0</v>
      </c>
      <c r="S135" s="151">
        <f t="shared" si="56"/>
        <v>0</v>
      </c>
      <c r="T135" s="151">
        <f t="shared" si="56"/>
        <v>0</v>
      </c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</row>
    <row r="136" spans="1:60" s="139" customFormat="1">
      <c r="A136" s="152"/>
      <c r="B136" s="136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</row>
    <row r="137" spans="1:60" s="139" customFormat="1">
      <c r="A137" s="27" t="s">
        <v>295</v>
      </c>
      <c r="B137" s="27"/>
      <c r="C137" s="30"/>
      <c r="D137" s="30"/>
      <c r="E137" s="30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</row>
    <row r="138" spans="1:60" s="139" customFormat="1">
      <c r="A138" s="22"/>
      <c r="B138" s="45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</row>
    <row r="139" spans="1:60" s="139" customFormat="1">
      <c r="A139" s="29" t="s">
        <v>15</v>
      </c>
      <c r="B139" s="49" t="s">
        <v>16</v>
      </c>
      <c r="C139" s="33" t="s">
        <v>17</v>
      </c>
      <c r="D139" s="33" t="s">
        <v>17</v>
      </c>
      <c r="E139" s="33" t="s">
        <v>17</v>
      </c>
      <c r="F139" s="33" t="s">
        <v>17</v>
      </c>
      <c r="G139" s="33" t="s">
        <v>17</v>
      </c>
      <c r="H139" s="33" t="s">
        <v>17</v>
      </c>
      <c r="I139" s="33" t="s">
        <v>17</v>
      </c>
      <c r="J139" s="33" t="s">
        <v>17</v>
      </c>
      <c r="K139" s="33" t="s">
        <v>17</v>
      </c>
      <c r="L139" s="33" t="s">
        <v>17</v>
      </c>
      <c r="M139" s="33" t="s">
        <v>17</v>
      </c>
      <c r="N139" s="33" t="s">
        <v>17</v>
      </c>
      <c r="O139" s="33" t="s">
        <v>17</v>
      </c>
      <c r="P139" s="33" t="s">
        <v>17</v>
      </c>
      <c r="Q139" s="33" t="s">
        <v>17</v>
      </c>
      <c r="R139" s="33" t="s">
        <v>17</v>
      </c>
      <c r="S139" s="33" t="s">
        <v>17</v>
      </c>
      <c r="T139" s="33" t="s">
        <v>17</v>
      </c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</row>
    <row r="140" spans="1:60" s="139" customFormat="1" ht="25.5">
      <c r="A140" s="140" t="s">
        <v>40</v>
      </c>
      <c r="B140" s="141" t="s">
        <v>52</v>
      </c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</row>
    <row r="141" spans="1:60" s="139" customFormat="1">
      <c r="A141" s="143" t="s">
        <v>41</v>
      </c>
      <c r="B141" s="10" t="s">
        <v>146</v>
      </c>
      <c r="C141" s="38">
        <f>C65</f>
        <v>0</v>
      </c>
      <c r="D141" s="38">
        <f t="shared" ref="D141:T141" si="57">D65</f>
        <v>0</v>
      </c>
      <c r="E141" s="38">
        <f t="shared" si="57"/>
        <v>0</v>
      </c>
      <c r="F141" s="38">
        <f t="shared" si="57"/>
        <v>0</v>
      </c>
      <c r="G141" s="38">
        <f t="shared" si="57"/>
        <v>0</v>
      </c>
      <c r="H141" s="38">
        <f t="shared" si="57"/>
        <v>0</v>
      </c>
      <c r="I141" s="38">
        <f t="shared" si="57"/>
        <v>0</v>
      </c>
      <c r="J141" s="38">
        <f t="shared" si="57"/>
        <v>0</v>
      </c>
      <c r="K141" s="38">
        <f t="shared" si="57"/>
        <v>0</v>
      </c>
      <c r="L141" s="38">
        <f t="shared" si="57"/>
        <v>0</v>
      </c>
      <c r="M141" s="38">
        <f t="shared" si="57"/>
        <v>0</v>
      </c>
      <c r="N141" s="38">
        <f t="shared" si="57"/>
        <v>0</v>
      </c>
      <c r="O141" s="38">
        <f t="shared" si="57"/>
        <v>0</v>
      </c>
      <c r="P141" s="38">
        <f t="shared" si="57"/>
        <v>0</v>
      </c>
      <c r="Q141" s="38">
        <f t="shared" si="57"/>
        <v>0</v>
      </c>
      <c r="R141" s="38">
        <f t="shared" si="57"/>
        <v>0</v>
      </c>
      <c r="S141" s="38">
        <f t="shared" si="57"/>
        <v>0</v>
      </c>
      <c r="T141" s="38">
        <f t="shared" si="57"/>
        <v>0</v>
      </c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</row>
    <row r="142" spans="1:60" s="139" customFormat="1">
      <c r="A142" s="143" t="s">
        <v>100</v>
      </c>
      <c r="B142" s="10" t="s">
        <v>147</v>
      </c>
      <c r="C142" s="38">
        <f>SUM(C143:C150)</f>
        <v>0</v>
      </c>
      <c r="D142" s="38">
        <f t="shared" ref="D142:T142" si="58">SUM(D143:D150)</f>
        <v>0</v>
      </c>
      <c r="E142" s="38">
        <f t="shared" si="58"/>
        <v>0</v>
      </c>
      <c r="F142" s="38">
        <f t="shared" si="58"/>
        <v>0</v>
      </c>
      <c r="G142" s="38">
        <f t="shared" si="58"/>
        <v>0</v>
      </c>
      <c r="H142" s="38">
        <f t="shared" si="58"/>
        <v>0</v>
      </c>
      <c r="I142" s="38">
        <f t="shared" si="58"/>
        <v>0</v>
      </c>
      <c r="J142" s="38">
        <f t="shared" si="58"/>
        <v>0</v>
      </c>
      <c r="K142" s="38">
        <f t="shared" si="58"/>
        <v>0</v>
      </c>
      <c r="L142" s="38">
        <f t="shared" si="58"/>
        <v>0</v>
      </c>
      <c r="M142" s="38">
        <f t="shared" si="58"/>
        <v>0</v>
      </c>
      <c r="N142" s="38">
        <f t="shared" si="58"/>
        <v>0</v>
      </c>
      <c r="O142" s="38">
        <f t="shared" si="58"/>
        <v>0</v>
      </c>
      <c r="P142" s="38">
        <f t="shared" si="58"/>
        <v>0</v>
      </c>
      <c r="Q142" s="38">
        <f t="shared" si="58"/>
        <v>0</v>
      </c>
      <c r="R142" s="38">
        <f t="shared" si="58"/>
        <v>0</v>
      </c>
      <c r="S142" s="38">
        <f t="shared" si="58"/>
        <v>0</v>
      </c>
      <c r="T142" s="38">
        <f t="shared" si="58"/>
        <v>0</v>
      </c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</row>
    <row r="143" spans="1:60" s="139" customFormat="1">
      <c r="A143" s="144">
        <v>1</v>
      </c>
      <c r="B143" s="110" t="s">
        <v>148</v>
      </c>
      <c r="C143" s="40">
        <f t="shared" ref="C143:T143" si="59">C43</f>
        <v>0</v>
      </c>
      <c r="D143" s="40">
        <f t="shared" si="59"/>
        <v>0</v>
      </c>
      <c r="E143" s="40">
        <f t="shared" si="59"/>
        <v>0</v>
      </c>
      <c r="F143" s="40">
        <f t="shared" si="59"/>
        <v>0</v>
      </c>
      <c r="G143" s="40">
        <f t="shared" si="59"/>
        <v>0</v>
      </c>
      <c r="H143" s="40">
        <f t="shared" si="59"/>
        <v>0</v>
      </c>
      <c r="I143" s="40">
        <f t="shared" si="59"/>
        <v>0</v>
      </c>
      <c r="J143" s="40">
        <f t="shared" si="59"/>
        <v>0</v>
      </c>
      <c r="K143" s="40">
        <f t="shared" si="59"/>
        <v>0</v>
      </c>
      <c r="L143" s="40">
        <f t="shared" si="59"/>
        <v>0</v>
      </c>
      <c r="M143" s="40">
        <f t="shared" si="59"/>
        <v>0</v>
      </c>
      <c r="N143" s="40">
        <f t="shared" si="59"/>
        <v>0</v>
      </c>
      <c r="O143" s="40">
        <f t="shared" si="59"/>
        <v>0</v>
      </c>
      <c r="P143" s="40">
        <f t="shared" si="59"/>
        <v>0</v>
      </c>
      <c r="Q143" s="40">
        <f t="shared" si="59"/>
        <v>0</v>
      </c>
      <c r="R143" s="40">
        <f t="shared" si="59"/>
        <v>0</v>
      </c>
      <c r="S143" s="40">
        <f t="shared" si="59"/>
        <v>0</v>
      </c>
      <c r="T143" s="40">
        <f t="shared" si="59"/>
        <v>0</v>
      </c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</row>
    <row r="144" spans="1:60" s="139" customFormat="1">
      <c r="A144" s="144">
        <v>2</v>
      </c>
      <c r="B144" s="110" t="s">
        <v>149</v>
      </c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</row>
    <row r="145" spans="1:60" s="139" customFormat="1" ht="25.5">
      <c r="A145" s="144">
        <v>3</v>
      </c>
      <c r="B145" s="110" t="s">
        <v>150</v>
      </c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</row>
    <row r="146" spans="1:60" s="139" customFormat="1">
      <c r="A146" s="144">
        <v>4</v>
      </c>
      <c r="B146" s="110" t="s">
        <v>151</v>
      </c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</row>
    <row r="147" spans="1:60" s="139" customFormat="1">
      <c r="A147" s="144">
        <v>5</v>
      </c>
      <c r="B147" s="110" t="s">
        <v>152</v>
      </c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</row>
    <row r="148" spans="1:60" s="139" customFormat="1">
      <c r="A148" s="144">
        <v>6</v>
      </c>
      <c r="B148" s="110" t="s">
        <v>153</v>
      </c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</row>
    <row r="149" spans="1:60" s="139" customFormat="1">
      <c r="A149" s="144">
        <v>9</v>
      </c>
      <c r="B149" s="110" t="s">
        <v>154</v>
      </c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</row>
    <row r="150" spans="1:60" s="139" customFormat="1">
      <c r="A150" s="144">
        <v>10</v>
      </c>
      <c r="B150" s="110" t="s">
        <v>155</v>
      </c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</row>
    <row r="151" spans="1:60" s="139" customFormat="1" ht="25.5">
      <c r="A151" s="145" t="s">
        <v>102</v>
      </c>
      <c r="B151" s="128" t="s">
        <v>156</v>
      </c>
      <c r="C151" s="37">
        <f>C141+C142</f>
        <v>0</v>
      </c>
      <c r="D151" s="37">
        <f t="shared" ref="D151:T151" si="60">D141+D142</f>
        <v>0</v>
      </c>
      <c r="E151" s="37">
        <f t="shared" si="60"/>
        <v>0</v>
      </c>
      <c r="F151" s="37">
        <f t="shared" si="60"/>
        <v>0</v>
      </c>
      <c r="G151" s="37">
        <f t="shared" si="60"/>
        <v>0</v>
      </c>
      <c r="H151" s="37">
        <f t="shared" si="60"/>
        <v>0</v>
      </c>
      <c r="I151" s="37">
        <f t="shared" si="60"/>
        <v>0</v>
      </c>
      <c r="J151" s="37">
        <f t="shared" si="60"/>
        <v>0</v>
      </c>
      <c r="K151" s="37">
        <f t="shared" si="60"/>
        <v>0</v>
      </c>
      <c r="L151" s="37">
        <f t="shared" si="60"/>
        <v>0</v>
      </c>
      <c r="M151" s="37">
        <f t="shared" si="60"/>
        <v>0</v>
      </c>
      <c r="N151" s="37">
        <f t="shared" si="60"/>
        <v>0</v>
      </c>
      <c r="O151" s="37">
        <f t="shared" si="60"/>
        <v>0</v>
      </c>
      <c r="P151" s="37">
        <f t="shared" si="60"/>
        <v>0</v>
      </c>
      <c r="Q151" s="37">
        <f t="shared" si="60"/>
        <v>0</v>
      </c>
      <c r="R151" s="37">
        <f t="shared" si="60"/>
        <v>0</v>
      </c>
      <c r="S151" s="37">
        <f t="shared" si="60"/>
        <v>0</v>
      </c>
      <c r="T151" s="37">
        <f t="shared" si="60"/>
        <v>0</v>
      </c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</row>
    <row r="152" spans="1:60" s="139" customFormat="1" ht="25.5">
      <c r="A152" s="140" t="s">
        <v>42</v>
      </c>
      <c r="B152" s="141" t="s">
        <v>53</v>
      </c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38"/>
    </row>
    <row r="153" spans="1:60" s="139" customFormat="1">
      <c r="A153" s="146"/>
      <c r="B153" s="110" t="s">
        <v>157</v>
      </c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38"/>
    </row>
    <row r="154" spans="1:60" s="139" customFormat="1">
      <c r="A154" s="146"/>
      <c r="B154" s="110" t="s">
        <v>158</v>
      </c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38"/>
    </row>
    <row r="155" spans="1:60" s="139" customFormat="1" ht="25.5">
      <c r="A155" s="145" t="s">
        <v>102</v>
      </c>
      <c r="B155" s="128" t="s">
        <v>159</v>
      </c>
      <c r="C155" s="37">
        <f>C153-C154</f>
        <v>0</v>
      </c>
      <c r="D155" s="37">
        <f t="shared" ref="D155:T155" si="61">D153-D154</f>
        <v>0</v>
      </c>
      <c r="E155" s="37">
        <f t="shared" si="61"/>
        <v>0</v>
      </c>
      <c r="F155" s="37">
        <f t="shared" si="61"/>
        <v>0</v>
      </c>
      <c r="G155" s="37">
        <f t="shared" si="61"/>
        <v>0</v>
      </c>
      <c r="H155" s="37">
        <f t="shared" si="61"/>
        <v>0</v>
      </c>
      <c r="I155" s="37">
        <f t="shared" si="61"/>
        <v>0</v>
      </c>
      <c r="J155" s="37">
        <f t="shared" si="61"/>
        <v>0</v>
      </c>
      <c r="K155" s="37">
        <f t="shared" si="61"/>
        <v>0</v>
      </c>
      <c r="L155" s="37">
        <f t="shared" si="61"/>
        <v>0</v>
      </c>
      <c r="M155" s="37">
        <f t="shared" si="61"/>
        <v>0</v>
      </c>
      <c r="N155" s="37">
        <f t="shared" si="61"/>
        <v>0</v>
      </c>
      <c r="O155" s="37">
        <f t="shared" si="61"/>
        <v>0</v>
      </c>
      <c r="P155" s="37">
        <f t="shared" si="61"/>
        <v>0</v>
      </c>
      <c r="Q155" s="37">
        <f t="shared" si="61"/>
        <v>0</v>
      </c>
      <c r="R155" s="37">
        <f t="shared" si="61"/>
        <v>0</v>
      </c>
      <c r="S155" s="37">
        <f t="shared" si="61"/>
        <v>0</v>
      </c>
      <c r="T155" s="37">
        <f t="shared" si="61"/>
        <v>0</v>
      </c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38"/>
      <c r="BC155" s="138"/>
      <c r="BD155" s="138"/>
      <c r="BE155" s="138"/>
      <c r="BF155" s="138"/>
      <c r="BG155" s="138"/>
      <c r="BH155" s="138"/>
    </row>
    <row r="156" spans="1:60" s="139" customFormat="1" ht="25.5">
      <c r="A156" s="140" t="s">
        <v>43</v>
      </c>
      <c r="B156" s="141" t="s">
        <v>54</v>
      </c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  <c r="BD156" s="138"/>
      <c r="BE156" s="138"/>
      <c r="BF156" s="138"/>
      <c r="BG156" s="138"/>
      <c r="BH156" s="138"/>
    </row>
    <row r="157" spans="1:60" s="139" customFormat="1">
      <c r="A157" s="147"/>
      <c r="B157" s="148" t="s">
        <v>157</v>
      </c>
      <c r="C157" s="219">
        <f>SUM(C158:C163)</f>
        <v>0</v>
      </c>
      <c r="D157" s="219">
        <f>SUM(D158:D163)</f>
        <v>0</v>
      </c>
      <c r="E157" s="219">
        <f t="shared" ref="E157:T157" si="62">SUM(E158:E163)</f>
        <v>0</v>
      </c>
      <c r="F157" s="219">
        <f t="shared" si="62"/>
        <v>0</v>
      </c>
      <c r="G157" s="219">
        <f t="shared" si="62"/>
        <v>0</v>
      </c>
      <c r="H157" s="219">
        <f t="shared" si="62"/>
        <v>0</v>
      </c>
      <c r="I157" s="219">
        <f t="shared" si="62"/>
        <v>0</v>
      </c>
      <c r="J157" s="219">
        <f t="shared" si="62"/>
        <v>0</v>
      </c>
      <c r="K157" s="219">
        <f t="shared" si="62"/>
        <v>0</v>
      </c>
      <c r="L157" s="219">
        <f t="shared" si="62"/>
        <v>0</v>
      </c>
      <c r="M157" s="219">
        <f t="shared" si="62"/>
        <v>0</v>
      </c>
      <c r="N157" s="219">
        <f t="shared" si="62"/>
        <v>0</v>
      </c>
      <c r="O157" s="219">
        <f t="shared" si="62"/>
        <v>0</v>
      </c>
      <c r="P157" s="219">
        <f t="shared" si="62"/>
        <v>0</v>
      </c>
      <c r="Q157" s="219">
        <f t="shared" si="62"/>
        <v>0</v>
      </c>
      <c r="R157" s="219">
        <f t="shared" si="62"/>
        <v>0</v>
      </c>
      <c r="S157" s="219">
        <f t="shared" si="62"/>
        <v>0</v>
      </c>
      <c r="T157" s="219">
        <f t="shared" si="62"/>
        <v>0</v>
      </c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  <c r="AY157" s="138"/>
      <c r="AZ157" s="138"/>
      <c r="BA157" s="138"/>
      <c r="BB157" s="138"/>
      <c r="BC157" s="138"/>
      <c r="BD157" s="138"/>
      <c r="BE157" s="138"/>
      <c r="BF157" s="138"/>
      <c r="BG157" s="138"/>
      <c r="BH157" s="138"/>
    </row>
    <row r="158" spans="1:60" s="139" customFormat="1" ht="38.25">
      <c r="A158" s="144"/>
      <c r="B158" s="64" t="s">
        <v>160</v>
      </c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38"/>
    </row>
    <row r="159" spans="1:60" s="139" customFormat="1">
      <c r="A159" s="144"/>
      <c r="B159" s="64" t="s">
        <v>161</v>
      </c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  <c r="AY159" s="138"/>
      <c r="AZ159" s="138"/>
      <c r="BA159" s="138"/>
      <c r="BB159" s="138"/>
      <c r="BC159" s="138"/>
      <c r="BD159" s="138"/>
      <c r="BE159" s="138"/>
      <c r="BF159" s="138"/>
      <c r="BG159" s="138"/>
      <c r="BH159" s="138"/>
    </row>
    <row r="160" spans="1:60" s="139" customFormat="1">
      <c r="A160" s="144"/>
      <c r="B160" s="64" t="s">
        <v>162</v>
      </c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38"/>
      <c r="BC160" s="138"/>
      <c r="BD160" s="138"/>
      <c r="BE160" s="138"/>
      <c r="BF160" s="138"/>
      <c r="BG160" s="138"/>
      <c r="BH160" s="138"/>
    </row>
    <row r="161" spans="1:60" s="139" customFormat="1">
      <c r="A161" s="144"/>
      <c r="B161" s="64" t="s">
        <v>163</v>
      </c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  <c r="BD161" s="138"/>
      <c r="BE161" s="138"/>
      <c r="BF161" s="138"/>
      <c r="BG161" s="138"/>
      <c r="BH161" s="138"/>
    </row>
    <row r="162" spans="1:60" s="139" customFormat="1">
      <c r="A162" s="144"/>
      <c r="B162" s="64" t="s">
        <v>164</v>
      </c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38"/>
    </row>
    <row r="163" spans="1:60" s="139" customFormat="1">
      <c r="A163" s="144"/>
      <c r="B163" s="64" t="s">
        <v>165</v>
      </c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38"/>
    </row>
    <row r="164" spans="1:60" s="139" customFormat="1">
      <c r="A164" s="147"/>
      <c r="B164" s="148" t="s">
        <v>158</v>
      </c>
      <c r="C164" s="219">
        <f>SUM(C165:C168)</f>
        <v>0</v>
      </c>
      <c r="D164" s="219">
        <f>SUM(D165:D168)</f>
        <v>0</v>
      </c>
      <c r="E164" s="219">
        <f t="shared" ref="E164:T164" si="63">SUM(E165:E168)</f>
        <v>0</v>
      </c>
      <c r="F164" s="219">
        <f t="shared" si="63"/>
        <v>0</v>
      </c>
      <c r="G164" s="219">
        <f t="shared" si="63"/>
        <v>0</v>
      </c>
      <c r="H164" s="219">
        <f t="shared" si="63"/>
        <v>0</v>
      </c>
      <c r="I164" s="219">
        <f t="shared" si="63"/>
        <v>0</v>
      </c>
      <c r="J164" s="219">
        <f t="shared" si="63"/>
        <v>0</v>
      </c>
      <c r="K164" s="219">
        <f t="shared" si="63"/>
        <v>0</v>
      </c>
      <c r="L164" s="219">
        <f t="shared" si="63"/>
        <v>0</v>
      </c>
      <c r="M164" s="219">
        <f t="shared" si="63"/>
        <v>0</v>
      </c>
      <c r="N164" s="219">
        <f t="shared" si="63"/>
        <v>0</v>
      </c>
      <c r="O164" s="219">
        <f t="shared" si="63"/>
        <v>0</v>
      </c>
      <c r="P164" s="219">
        <f t="shared" si="63"/>
        <v>0</v>
      </c>
      <c r="Q164" s="219">
        <f t="shared" si="63"/>
        <v>0</v>
      </c>
      <c r="R164" s="219">
        <f t="shared" si="63"/>
        <v>0</v>
      </c>
      <c r="S164" s="219">
        <f t="shared" si="63"/>
        <v>0</v>
      </c>
      <c r="T164" s="219">
        <f t="shared" si="63"/>
        <v>0</v>
      </c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38"/>
    </row>
    <row r="165" spans="1:60" s="139" customFormat="1">
      <c r="A165" s="144"/>
      <c r="B165" s="64" t="s">
        <v>166</v>
      </c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38"/>
    </row>
    <row r="166" spans="1:60" s="139" customFormat="1">
      <c r="A166" s="144"/>
      <c r="B166" s="64" t="s">
        <v>167</v>
      </c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</row>
    <row r="167" spans="1:60" s="139" customFormat="1">
      <c r="A167" s="144"/>
      <c r="B167" s="64" t="s">
        <v>168</v>
      </c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38"/>
    </row>
    <row r="168" spans="1:60" s="139" customFormat="1">
      <c r="A168" s="144"/>
      <c r="B168" s="64" t="s">
        <v>169</v>
      </c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38"/>
    </row>
    <row r="169" spans="1:60" s="139" customFormat="1" ht="25.5">
      <c r="A169" s="145" t="s">
        <v>102</v>
      </c>
      <c r="B169" s="128" t="s">
        <v>170</v>
      </c>
      <c r="C169" s="37">
        <f>C157-C164</f>
        <v>0</v>
      </c>
      <c r="D169" s="37">
        <f>D157-D164</f>
        <v>0</v>
      </c>
      <c r="E169" s="37">
        <f t="shared" ref="E169:T169" si="64">E157-E164</f>
        <v>0</v>
      </c>
      <c r="F169" s="37">
        <f t="shared" si="64"/>
        <v>0</v>
      </c>
      <c r="G169" s="37">
        <f t="shared" si="64"/>
        <v>0</v>
      </c>
      <c r="H169" s="37">
        <f t="shared" si="64"/>
        <v>0</v>
      </c>
      <c r="I169" s="37">
        <f t="shared" si="64"/>
        <v>0</v>
      </c>
      <c r="J169" s="37">
        <f t="shared" si="64"/>
        <v>0</v>
      </c>
      <c r="K169" s="37">
        <f t="shared" si="64"/>
        <v>0</v>
      </c>
      <c r="L169" s="37">
        <f t="shared" si="64"/>
        <v>0</v>
      </c>
      <c r="M169" s="37">
        <f t="shared" si="64"/>
        <v>0</v>
      </c>
      <c r="N169" s="37">
        <f t="shared" si="64"/>
        <v>0</v>
      </c>
      <c r="O169" s="37">
        <f t="shared" si="64"/>
        <v>0</v>
      </c>
      <c r="P169" s="37">
        <f t="shared" si="64"/>
        <v>0</v>
      </c>
      <c r="Q169" s="37">
        <f t="shared" si="64"/>
        <v>0</v>
      </c>
      <c r="R169" s="37">
        <f t="shared" si="64"/>
        <v>0</v>
      </c>
      <c r="S169" s="37">
        <f t="shared" si="64"/>
        <v>0</v>
      </c>
      <c r="T169" s="37">
        <f t="shared" si="64"/>
        <v>0</v>
      </c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</row>
    <row r="170" spans="1:60" s="139" customFormat="1">
      <c r="A170" s="147" t="s">
        <v>44</v>
      </c>
      <c r="B170" s="10" t="s">
        <v>55</v>
      </c>
      <c r="C170" s="40">
        <f>C151+C155+C169</f>
        <v>0</v>
      </c>
      <c r="D170" s="40">
        <f>D151+D155+D169</f>
        <v>0</v>
      </c>
      <c r="E170" s="40">
        <f t="shared" ref="E170:T170" si="65">E151+E155+E169</f>
        <v>0</v>
      </c>
      <c r="F170" s="40">
        <f t="shared" si="65"/>
        <v>0</v>
      </c>
      <c r="G170" s="40">
        <f t="shared" si="65"/>
        <v>0</v>
      </c>
      <c r="H170" s="40">
        <f t="shared" si="65"/>
        <v>0</v>
      </c>
      <c r="I170" s="40">
        <f t="shared" si="65"/>
        <v>0</v>
      </c>
      <c r="J170" s="40">
        <f t="shared" si="65"/>
        <v>0</v>
      </c>
      <c r="K170" s="40">
        <f t="shared" si="65"/>
        <v>0</v>
      </c>
      <c r="L170" s="40">
        <f t="shared" si="65"/>
        <v>0</v>
      </c>
      <c r="M170" s="40">
        <f t="shared" si="65"/>
        <v>0</v>
      </c>
      <c r="N170" s="40">
        <f t="shared" si="65"/>
        <v>0</v>
      </c>
      <c r="O170" s="40">
        <f t="shared" si="65"/>
        <v>0</v>
      </c>
      <c r="P170" s="40">
        <f t="shared" si="65"/>
        <v>0</v>
      </c>
      <c r="Q170" s="40">
        <f t="shared" si="65"/>
        <v>0</v>
      </c>
      <c r="R170" s="40">
        <f t="shared" si="65"/>
        <v>0</v>
      </c>
      <c r="S170" s="40">
        <f t="shared" si="65"/>
        <v>0</v>
      </c>
      <c r="T170" s="40">
        <f t="shared" si="65"/>
        <v>0</v>
      </c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</row>
    <row r="171" spans="1:60" s="139" customFormat="1">
      <c r="A171" s="147" t="s">
        <v>45</v>
      </c>
      <c r="B171" s="10" t="s">
        <v>56</v>
      </c>
      <c r="C171" s="40"/>
      <c r="D171" s="40">
        <f>C172</f>
        <v>0</v>
      </c>
      <c r="E171" s="40">
        <f t="shared" ref="E171:T171" si="66">D172</f>
        <v>0</v>
      </c>
      <c r="F171" s="40">
        <f t="shared" si="66"/>
        <v>0</v>
      </c>
      <c r="G171" s="40">
        <f t="shared" si="66"/>
        <v>0</v>
      </c>
      <c r="H171" s="40">
        <f t="shared" si="66"/>
        <v>0</v>
      </c>
      <c r="I171" s="40">
        <f t="shared" si="66"/>
        <v>0</v>
      </c>
      <c r="J171" s="40">
        <f t="shared" si="66"/>
        <v>0</v>
      </c>
      <c r="K171" s="40">
        <f t="shared" si="66"/>
        <v>0</v>
      </c>
      <c r="L171" s="40">
        <f t="shared" si="66"/>
        <v>0</v>
      </c>
      <c r="M171" s="40">
        <f t="shared" si="66"/>
        <v>0</v>
      </c>
      <c r="N171" s="40">
        <f t="shared" si="66"/>
        <v>0</v>
      </c>
      <c r="O171" s="40">
        <f t="shared" si="66"/>
        <v>0</v>
      </c>
      <c r="P171" s="40">
        <f t="shared" si="66"/>
        <v>0</v>
      </c>
      <c r="Q171" s="40">
        <f t="shared" si="66"/>
        <v>0</v>
      </c>
      <c r="R171" s="40">
        <f t="shared" si="66"/>
        <v>0</v>
      </c>
      <c r="S171" s="40">
        <f t="shared" si="66"/>
        <v>0</v>
      </c>
      <c r="T171" s="40">
        <f t="shared" si="66"/>
        <v>0</v>
      </c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</row>
    <row r="172" spans="1:60" s="139" customFormat="1">
      <c r="A172" s="149" t="s">
        <v>46</v>
      </c>
      <c r="B172" s="150" t="s">
        <v>57</v>
      </c>
      <c r="C172" s="151">
        <f>C170+C171</f>
        <v>0</v>
      </c>
      <c r="D172" s="151">
        <f>D170+D171</f>
        <v>0</v>
      </c>
      <c r="E172" s="151">
        <f t="shared" ref="E172:T172" si="67">E170+E171</f>
        <v>0</v>
      </c>
      <c r="F172" s="151">
        <f t="shared" si="67"/>
        <v>0</v>
      </c>
      <c r="G172" s="151">
        <f t="shared" si="67"/>
        <v>0</v>
      </c>
      <c r="H172" s="151">
        <f t="shared" si="67"/>
        <v>0</v>
      </c>
      <c r="I172" s="151">
        <f t="shared" si="67"/>
        <v>0</v>
      </c>
      <c r="J172" s="151">
        <f t="shared" si="67"/>
        <v>0</v>
      </c>
      <c r="K172" s="151">
        <f t="shared" si="67"/>
        <v>0</v>
      </c>
      <c r="L172" s="151">
        <f t="shared" si="67"/>
        <v>0</v>
      </c>
      <c r="M172" s="151">
        <f t="shared" si="67"/>
        <v>0</v>
      </c>
      <c r="N172" s="151">
        <f t="shared" si="67"/>
        <v>0</v>
      </c>
      <c r="O172" s="151">
        <f t="shared" si="67"/>
        <v>0</v>
      </c>
      <c r="P172" s="151">
        <f t="shared" si="67"/>
        <v>0</v>
      </c>
      <c r="Q172" s="151">
        <f t="shared" si="67"/>
        <v>0</v>
      </c>
      <c r="R172" s="151">
        <f t="shared" si="67"/>
        <v>0</v>
      </c>
      <c r="S172" s="151">
        <f t="shared" si="67"/>
        <v>0</v>
      </c>
      <c r="T172" s="151">
        <f t="shared" si="67"/>
        <v>0</v>
      </c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</row>
    <row r="173" spans="1:60" s="139" customFormat="1">
      <c r="A173" s="152"/>
      <c r="B173" s="136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</row>
    <row r="174" spans="1:60" s="139" customFormat="1">
      <c r="A174" s="27" t="s">
        <v>296</v>
      </c>
      <c r="B174" s="27"/>
      <c r="C174" s="30"/>
      <c r="D174" s="30"/>
      <c r="E174" s="30"/>
      <c r="F174" s="30"/>
      <c r="G174" s="30"/>
      <c r="H174" s="30"/>
      <c r="I174" s="30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</row>
    <row r="175" spans="1:60" s="139" customFormat="1">
      <c r="A175" s="22"/>
      <c r="B175" s="45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</row>
    <row r="176" spans="1:60" s="139" customFormat="1">
      <c r="A176" s="29" t="s">
        <v>15</v>
      </c>
      <c r="B176" s="49" t="s">
        <v>16</v>
      </c>
      <c r="C176" s="33" t="s">
        <v>17</v>
      </c>
      <c r="D176" s="33" t="s">
        <v>17</v>
      </c>
      <c r="E176" s="33" t="s">
        <v>17</v>
      </c>
      <c r="F176" s="33" t="s">
        <v>17</v>
      </c>
      <c r="G176" s="33" t="s">
        <v>17</v>
      </c>
      <c r="H176" s="33" t="s">
        <v>17</v>
      </c>
      <c r="I176" s="33" t="s">
        <v>17</v>
      </c>
      <c r="J176" s="33" t="s">
        <v>17</v>
      </c>
      <c r="K176" s="33" t="s">
        <v>17</v>
      </c>
      <c r="L176" s="33" t="s">
        <v>17</v>
      </c>
      <c r="M176" s="33" t="s">
        <v>17</v>
      </c>
      <c r="N176" s="33" t="s">
        <v>17</v>
      </c>
      <c r="O176" s="33" t="s">
        <v>17</v>
      </c>
      <c r="P176" s="33" t="s">
        <v>17</v>
      </c>
      <c r="Q176" s="33" t="s">
        <v>17</v>
      </c>
      <c r="R176" s="33" t="s">
        <v>17</v>
      </c>
      <c r="S176" s="33" t="s">
        <v>17</v>
      </c>
      <c r="T176" s="33" t="s">
        <v>17</v>
      </c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</row>
    <row r="177" spans="1:60" s="139" customFormat="1" ht="25.5">
      <c r="A177" s="140" t="s">
        <v>40</v>
      </c>
      <c r="B177" s="141" t="s">
        <v>52</v>
      </c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</row>
    <row r="178" spans="1:60" s="139" customFormat="1">
      <c r="A178" s="147" t="s">
        <v>41</v>
      </c>
      <c r="B178" s="10" t="s">
        <v>146</v>
      </c>
      <c r="C178" s="38">
        <f t="shared" ref="C178:T178" si="68">C98</f>
        <v>0</v>
      </c>
      <c r="D178" s="38">
        <f>D98</f>
        <v>0</v>
      </c>
      <c r="E178" s="38">
        <f t="shared" si="68"/>
        <v>0</v>
      </c>
      <c r="F178" s="38">
        <f t="shared" si="68"/>
        <v>0</v>
      </c>
      <c r="G178" s="38">
        <f t="shared" si="68"/>
        <v>0</v>
      </c>
      <c r="H178" s="38">
        <f t="shared" si="68"/>
        <v>0</v>
      </c>
      <c r="I178" s="38">
        <f t="shared" si="68"/>
        <v>0</v>
      </c>
      <c r="J178" s="38">
        <f t="shared" si="68"/>
        <v>0</v>
      </c>
      <c r="K178" s="38">
        <f t="shared" si="68"/>
        <v>0</v>
      </c>
      <c r="L178" s="38">
        <f t="shared" si="68"/>
        <v>0</v>
      </c>
      <c r="M178" s="38">
        <f t="shared" si="68"/>
        <v>0</v>
      </c>
      <c r="N178" s="38">
        <f t="shared" si="68"/>
        <v>0</v>
      </c>
      <c r="O178" s="38">
        <f t="shared" si="68"/>
        <v>0</v>
      </c>
      <c r="P178" s="38">
        <f t="shared" si="68"/>
        <v>0</v>
      </c>
      <c r="Q178" s="38">
        <f t="shared" si="68"/>
        <v>0</v>
      </c>
      <c r="R178" s="38">
        <f t="shared" si="68"/>
        <v>0</v>
      </c>
      <c r="S178" s="38">
        <f t="shared" si="68"/>
        <v>0</v>
      </c>
      <c r="T178" s="38">
        <f t="shared" si="68"/>
        <v>0</v>
      </c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</row>
    <row r="179" spans="1:60" s="139" customFormat="1">
      <c r="A179" s="143" t="s">
        <v>100</v>
      </c>
      <c r="B179" s="10" t="s">
        <v>147</v>
      </c>
      <c r="C179" s="38">
        <f t="shared" ref="C179:T179" si="69">SUM(C180:C187)</f>
        <v>0</v>
      </c>
      <c r="D179" s="38">
        <f>SUM(D180:D187)</f>
        <v>0</v>
      </c>
      <c r="E179" s="38">
        <f t="shared" si="69"/>
        <v>0</v>
      </c>
      <c r="F179" s="38">
        <f t="shared" si="69"/>
        <v>0</v>
      </c>
      <c r="G179" s="38">
        <f t="shared" si="69"/>
        <v>0</v>
      </c>
      <c r="H179" s="38">
        <f t="shared" si="69"/>
        <v>0</v>
      </c>
      <c r="I179" s="38">
        <f t="shared" si="69"/>
        <v>0</v>
      </c>
      <c r="J179" s="38">
        <f t="shared" si="69"/>
        <v>0</v>
      </c>
      <c r="K179" s="38">
        <f t="shared" si="69"/>
        <v>0</v>
      </c>
      <c r="L179" s="38">
        <f t="shared" si="69"/>
        <v>0</v>
      </c>
      <c r="M179" s="38">
        <f t="shared" si="69"/>
        <v>0</v>
      </c>
      <c r="N179" s="38">
        <f t="shared" si="69"/>
        <v>0</v>
      </c>
      <c r="O179" s="38">
        <f t="shared" si="69"/>
        <v>0</v>
      </c>
      <c r="P179" s="38">
        <f t="shared" si="69"/>
        <v>0</v>
      </c>
      <c r="Q179" s="38">
        <f t="shared" si="69"/>
        <v>0</v>
      </c>
      <c r="R179" s="38">
        <f t="shared" si="69"/>
        <v>0</v>
      </c>
      <c r="S179" s="38">
        <f t="shared" si="69"/>
        <v>0</v>
      </c>
      <c r="T179" s="38">
        <f t="shared" si="69"/>
        <v>0</v>
      </c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</row>
    <row r="180" spans="1:60" s="139" customFormat="1">
      <c r="A180" s="144">
        <v>1</v>
      </c>
      <c r="B180" s="110" t="s">
        <v>148</v>
      </c>
      <c r="C180" s="40">
        <f t="shared" ref="C180:T180" si="70">C76</f>
        <v>0</v>
      </c>
      <c r="D180" s="40">
        <f t="shared" si="70"/>
        <v>0</v>
      </c>
      <c r="E180" s="40">
        <f t="shared" si="70"/>
        <v>0</v>
      </c>
      <c r="F180" s="40">
        <f t="shared" si="70"/>
        <v>0</v>
      </c>
      <c r="G180" s="40">
        <f t="shared" si="70"/>
        <v>0</v>
      </c>
      <c r="H180" s="40">
        <f t="shared" si="70"/>
        <v>0</v>
      </c>
      <c r="I180" s="40">
        <f t="shared" si="70"/>
        <v>0</v>
      </c>
      <c r="J180" s="40">
        <f t="shared" si="70"/>
        <v>0</v>
      </c>
      <c r="K180" s="40">
        <f t="shared" si="70"/>
        <v>0</v>
      </c>
      <c r="L180" s="40">
        <f t="shared" si="70"/>
        <v>0</v>
      </c>
      <c r="M180" s="40">
        <f t="shared" si="70"/>
        <v>0</v>
      </c>
      <c r="N180" s="40">
        <f t="shared" si="70"/>
        <v>0</v>
      </c>
      <c r="O180" s="40">
        <f t="shared" si="70"/>
        <v>0</v>
      </c>
      <c r="P180" s="40">
        <f t="shared" si="70"/>
        <v>0</v>
      </c>
      <c r="Q180" s="40">
        <f t="shared" si="70"/>
        <v>0</v>
      </c>
      <c r="R180" s="40">
        <f t="shared" si="70"/>
        <v>0</v>
      </c>
      <c r="S180" s="40">
        <f t="shared" si="70"/>
        <v>0</v>
      </c>
      <c r="T180" s="40">
        <f t="shared" si="70"/>
        <v>0</v>
      </c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</row>
    <row r="181" spans="1:60" s="139" customFormat="1">
      <c r="A181" s="144">
        <v>2</v>
      </c>
      <c r="B181" s="110" t="s">
        <v>149</v>
      </c>
      <c r="C181" s="40">
        <f t="shared" ref="C181:T187" si="71">C144+C107</f>
        <v>0</v>
      </c>
      <c r="D181" s="40">
        <f t="shared" si="71"/>
        <v>0</v>
      </c>
      <c r="E181" s="40">
        <f t="shared" si="71"/>
        <v>0</v>
      </c>
      <c r="F181" s="40">
        <f t="shared" si="71"/>
        <v>0</v>
      </c>
      <c r="G181" s="40">
        <f t="shared" si="71"/>
        <v>0</v>
      </c>
      <c r="H181" s="40">
        <f t="shared" si="71"/>
        <v>0</v>
      </c>
      <c r="I181" s="40">
        <f t="shared" si="71"/>
        <v>0</v>
      </c>
      <c r="J181" s="40">
        <f t="shared" si="71"/>
        <v>0</v>
      </c>
      <c r="K181" s="40">
        <f t="shared" si="71"/>
        <v>0</v>
      </c>
      <c r="L181" s="40">
        <f t="shared" si="71"/>
        <v>0</v>
      </c>
      <c r="M181" s="40">
        <f t="shared" si="71"/>
        <v>0</v>
      </c>
      <c r="N181" s="40">
        <f t="shared" si="71"/>
        <v>0</v>
      </c>
      <c r="O181" s="40">
        <f t="shared" si="71"/>
        <v>0</v>
      </c>
      <c r="P181" s="40">
        <f t="shared" si="71"/>
        <v>0</v>
      </c>
      <c r="Q181" s="40">
        <f t="shared" si="71"/>
        <v>0</v>
      </c>
      <c r="R181" s="40">
        <f t="shared" si="71"/>
        <v>0</v>
      </c>
      <c r="S181" s="40">
        <f t="shared" si="71"/>
        <v>0</v>
      </c>
      <c r="T181" s="40">
        <f t="shared" si="71"/>
        <v>0</v>
      </c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</row>
    <row r="182" spans="1:60" s="139" customFormat="1" ht="25.5">
      <c r="A182" s="144">
        <v>3</v>
      </c>
      <c r="B182" s="110" t="s">
        <v>150</v>
      </c>
      <c r="C182" s="40">
        <f t="shared" si="71"/>
        <v>0</v>
      </c>
      <c r="D182" s="40">
        <f t="shared" si="71"/>
        <v>0</v>
      </c>
      <c r="E182" s="40">
        <f t="shared" si="71"/>
        <v>0</v>
      </c>
      <c r="F182" s="40">
        <f t="shared" si="71"/>
        <v>0</v>
      </c>
      <c r="G182" s="40">
        <f t="shared" si="71"/>
        <v>0</v>
      </c>
      <c r="H182" s="40">
        <f t="shared" si="71"/>
        <v>0</v>
      </c>
      <c r="I182" s="40">
        <f t="shared" si="71"/>
        <v>0</v>
      </c>
      <c r="J182" s="40">
        <f t="shared" si="71"/>
        <v>0</v>
      </c>
      <c r="K182" s="40">
        <f t="shared" si="71"/>
        <v>0</v>
      </c>
      <c r="L182" s="40">
        <f t="shared" si="71"/>
        <v>0</v>
      </c>
      <c r="M182" s="40">
        <f t="shared" si="71"/>
        <v>0</v>
      </c>
      <c r="N182" s="40">
        <f t="shared" si="71"/>
        <v>0</v>
      </c>
      <c r="O182" s="40">
        <f t="shared" si="71"/>
        <v>0</v>
      </c>
      <c r="P182" s="40">
        <f t="shared" si="71"/>
        <v>0</v>
      </c>
      <c r="Q182" s="40">
        <f t="shared" si="71"/>
        <v>0</v>
      </c>
      <c r="R182" s="40">
        <f t="shared" si="71"/>
        <v>0</v>
      </c>
      <c r="S182" s="40">
        <f t="shared" si="71"/>
        <v>0</v>
      </c>
      <c r="T182" s="40">
        <f t="shared" si="71"/>
        <v>0</v>
      </c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</row>
    <row r="183" spans="1:60" s="139" customFormat="1">
      <c r="A183" s="144">
        <v>4</v>
      </c>
      <c r="B183" s="110" t="s">
        <v>151</v>
      </c>
      <c r="C183" s="40">
        <f t="shared" si="71"/>
        <v>0</v>
      </c>
      <c r="D183" s="40">
        <f t="shared" si="71"/>
        <v>0</v>
      </c>
      <c r="E183" s="40">
        <f t="shared" si="71"/>
        <v>0</v>
      </c>
      <c r="F183" s="40">
        <f t="shared" si="71"/>
        <v>0</v>
      </c>
      <c r="G183" s="40">
        <f t="shared" si="71"/>
        <v>0</v>
      </c>
      <c r="H183" s="40">
        <f t="shared" si="71"/>
        <v>0</v>
      </c>
      <c r="I183" s="40">
        <f t="shared" si="71"/>
        <v>0</v>
      </c>
      <c r="J183" s="40">
        <f t="shared" si="71"/>
        <v>0</v>
      </c>
      <c r="K183" s="40">
        <f t="shared" si="71"/>
        <v>0</v>
      </c>
      <c r="L183" s="40">
        <f t="shared" si="71"/>
        <v>0</v>
      </c>
      <c r="M183" s="40">
        <f t="shared" si="71"/>
        <v>0</v>
      </c>
      <c r="N183" s="40">
        <f t="shared" si="71"/>
        <v>0</v>
      </c>
      <c r="O183" s="40">
        <f t="shared" si="71"/>
        <v>0</v>
      </c>
      <c r="P183" s="40">
        <f t="shared" si="71"/>
        <v>0</v>
      </c>
      <c r="Q183" s="40">
        <f t="shared" si="71"/>
        <v>0</v>
      </c>
      <c r="R183" s="40">
        <f t="shared" si="71"/>
        <v>0</v>
      </c>
      <c r="S183" s="40">
        <f t="shared" si="71"/>
        <v>0</v>
      </c>
      <c r="T183" s="40">
        <f t="shared" si="71"/>
        <v>0</v>
      </c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</row>
    <row r="184" spans="1:60" s="139" customFormat="1">
      <c r="A184" s="144">
        <v>5</v>
      </c>
      <c r="B184" s="110" t="s">
        <v>152</v>
      </c>
      <c r="C184" s="40">
        <f t="shared" si="71"/>
        <v>0</v>
      </c>
      <c r="D184" s="40">
        <f t="shared" si="71"/>
        <v>0</v>
      </c>
      <c r="E184" s="40">
        <f t="shared" si="71"/>
        <v>0</v>
      </c>
      <c r="F184" s="40">
        <f t="shared" si="71"/>
        <v>0</v>
      </c>
      <c r="G184" s="40">
        <f t="shared" si="71"/>
        <v>0</v>
      </c>
      <c r="H184" s="40">
        <f t="shared" si="71"/>
        <v>0</v>
      </c>
      <c r="I184" s="40">
        <f t="shared" si="71"/>
        <v>0</v>
      </c>
      <c r="J184" s="40">
        <f t="shared" si="71"/>
        <v>0</v>
      </c>
      <c r="K184" s="40">
        <f t="shared" si="71"/>
        <v>0</v>
      </c>
      <c r="L184" s="40">
        <f t="shared" si="71"/>
        <v>0</v>
      </c>
      <c r="M184" s="40">
        <f t="shared" si="71"/>
        <v>0</v>
      </c>
      <c r="N184" s="40">
        <f t="shared" si="71"/>
        <v>0</v>
      </c>
      <c r="O184" s="40">
        <f t="shared" si="71"/>
        <v>0</v>
      </c>
      <c r="P184" s="40">
        <f t="shared" si="71"/>
        <v>0</v>
      </c>
      <c r="Q184" s="40">
        <f t="shared" si="71"/>
        <v>0</v>
      </c>
      <c r="R184" s="40">
        <f t="shared" si="71"/>
        <v>0</v>
      </c>
      <c r="S184" s="40">
        <f t="shared" si="71"/>
        <v>0</v>
      </c>
      <c r="T184" s="40">
        <f t="shared" si="71"/>
        <v>0</v>
      </c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  <c r="BH184" s="138"/>
    </row>
    <row r="185" spans="1:60" s="139" customFormat="1">
      <c r="A185" s="144">
        <v>6</v>
      </c>
      <c r="B185" s="110" t="s">
        <v>153</v>
      </c>
      <c r="C185" s="40">
        <f t="shared" si="71"/>
        <v>0</v>
      </c>
      <c r="D185" s="40">
        <f t="shared" si="71"/>
        <v>0</v>
      </c>
      <c r="E185" s="40">
        <f t="shared" si="71"/>
        <v>0</v>
      </c>
      <c r="F185" s="40">
        <f t="shared" si="71"/>
        <v>0</v>
      </c>
      <c r="G185" s="40">
        <f t="shared" si="71"/>
        <v>0</v>
      </c>
      <c r="H185" s="40">
        <f t="shared" si="71"/>
        <v>0</v>
      </c>
      <c r="I185" s="40">
        <f t="shared" si="71"/>
        <v>0</v>
      </c>
      <c r="J185" s="40">
        <f t="shared" si="71"/>
        <v>0</v>
      </c>
      <c r="K185" s="40">
        <f t="shared" si="71"/>
        <v>0</v>
      </c>
      <c r="L185" s="40">
        <f t="shared" si="71"/>
        <v>0</v>
      </c>
      <c r="M185" s="40">
        <f t="shared" si="71"/>
        <v>0</v>
      </c>
      <c r="N185" s="40">
        <f t="shared" si="71"/>
        <v>0</v>
      </c>
      <c r="O185" s="40">
        <f t="shared" si="71"/>
        <v>0</v>
      </c>
      <c r="P185" s="40">
        <f t="shared" si="71"/>
        <v>0</v>
      </c>
      <c r="Q185" s="40">
        <f t="shared" si="71"/>
        <v>0</v>
      </c>
      <c r="R185" s="40">
        <f t="shared" si="71"/>
        <v>0</v>
      </c>
      <c r="S185" s="40">
        <f t="shared" si="71"/>
        <v>0</v>
      </c>
      <c r="T185" s="40">
        <f t="shared" si="71"/>
        <v>0</v>
      </c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  <c r="BH185" s="138"/>
    </row>
    <row r="186" spans="1:60" s="139" customFormat="1">
      <c r="A186" s="144">
        <v>9</v>
      </c>
      <c r="B186" s="110" t="s">
        <v>154</v>
      </c>
      <c r="C186" s="40">
        <f t="shared" si="71"/>
        <v>0</v>
      </c>
      <c r="D186" s="40">
        <f t="shared" si="71"/>
        <v>0</v>
      </c>
      <c r="E186" s="40">
        <f t="shared" si="71"/>
        <v>0</v>
      </c>
      <c r="F186" s="40">
        <f t="shared" si="71"/>
        <v>0</v>
      </c>
      <c r="G186" s="40">
        <f t="shared" si="71"/>
        <v>0</v>
      </c>
      <c r="H186" s="40">
        <f t="shared" si="71"/>
        <v>0</v>
      </c>
      <c r="I186" s="40">
        <f t="shared" si="71"/>
        <v>0</v>
      </c>
      <c r="J186" s="40">
        <f t="shared" si="71"/>
        <v>0</v>
      </c>
      <c r="K186" s="40">
        <f t="shared" si="71"/>
        <v>0</v>
      </c>
      <c r="L186" s="40">
        <f t="shared" si="71"/>
        <v>0</v>
      </c>
      <c r="M186" s="40">
        <f t="shared" si="71"/>
        <v>0</v>
      </c>
      <c r="N186" s="40">
        <f t="shared" si="71"/>
        <v>0</v>
      </c>
      <c r="O186" s="40">
        <f t="shared" si="71"/>
        <v>0</v>
      </c>
      <c r="P186" s="40">
        <f t="shared" si="71"/>
        <v>0</v>
      </c>
      <c r="Q186" s="40">
        <f t="shared" si="71"/>
        <v>0</v>
      </c>
      <c r="R186" s="40">
        <f t="shared" si="71"/>
        <v>0</v>
      </c>
      <c r="S186" s="40">
        <f t="shared" si="71"/>
        <v>0</v>
      </c>
      <c r="T186" s="40">
        <f t="shared" si="71"/>
        <v>0</v>
      </c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  <c r="BH186" s="138"/>
    </row>
    <row r="187" spans="1:60" s="139" customFormat="1">
      <c r="A187" s="144">
        <v>10</v>
      </c>
      <c r="B187" s="110" t="s">
        <v>155</v>
      </c>
      <c r="C187" s="40">
        <f t="shared" si="71"/>
        <v>0</v>
      </c>
      <c r="D187" s="40">
        <f t="shared" si="71"/>
        <v>0</v>
      </c>
      <c r="E187" s="40">
        <f t="shared" si="71"/>
        <v>0</v>
      </c>
      <c r="F187" s="40">
        <f t="shared" si="71"/>
        <v>0</v>
      </c>
      <c r="G187" s="40">
        <f t="shared" si="71"/>
        <v>0</v>
      </c>
      <c r="H187" s="40">
        <f t="shared" si="71"/>
        <v>0</v>
      </c>
      <c r="I187" s="40">
        <f t="shared" si="71"/>
        <v>0</v>
      </c>
      <c r="J187" s="40">
        <f t="shared" si="71"/>
        <v>0</v>
      </c>
      <c r="K187" s="40">
        <f t="shared" si="71"/>
        <v>0</v>
      </c>
      <c r="L187" s="40">
        <f t="shared" si="71"/>
        <v>0</v>
      </c>
      <c r="M187" s="40">
        <f t="shared" si="71"/>
        <v>0</v>
      </c>
      <c r="N187" s="40">
        <f t="shared" si="71"/>
        <v>0</v>
      </c>
      <c r="O187" s="40">
        <f t="shared" si="71"/>
        <v>0</v>
      </c>
      <c r="P187" s="40">
        <f t="shared" si="71"/>
        <v>0</v>
      </c>
      <c r="Q187" s="40">
        <f t="shared" si="71"/>
        <v>0</v>
      </c>
      <c r="R187" s="40">
        <f t="shared" si="71"/>
        <v>0</v>
      </c>
      <c r="S187" s="40">
        <f t="shared" si="71"/>
        <v>0</v>
      </c>
      <c r="T187" s="40">
        <f t="shared" si="71"/>
        <v>0</v>
      </c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  <c r="BH187" s="138"/>
    </row>
    <row r="188" spans="1:60" s="139" customFormat="1" ht="25.5">
      <c r="A188" s="145" t="s">
        <v>102</v>
      </c>
      <c r="B188" s="128" t="s">
        <v>156</v>
      </c>
      <c r="C188" s="37">
        <f>C178+C179</f>
        <v>0</v>
      </c>
      <c r="D188" s="37">
        <f>D178+D179</f>
        <v>0</v>
      </c>
      <c r="E188" s="37">
        <f t="shared" ref="E188:T188" si="72">E178+E179</f>
        <v>0</v>
      </c>
      <c r="F188" s="37">
        <f t="shared" si="72"/>
        <v>0</v>
      </c>
      <c r="G188" s="37">
        <f t="shared" si="72"/>
        <v>0</v>
      </c>
      <c r="H188" s="37">
        <f t="shared" si="72"/>
        <v>0</v>
      </c>
      <c r="I188" s="37">
        <f t="shared" si="72"/>
        <v>0</v>
      </c>
      <c r="J188" s="37">
        <f t="shared" si="72"/>
        <v>0</v>
      </c>
      <c r="K188" s="37">
        <f t="shared" si="72"/>
        <v>0</v>
      </c>
      <c r="L188" s="37">
        <f t="shared" si="72"/>
        <v>0</v>
      </c>
      <c r="M188" s="37">
        <f t="shared" si="72"/>
        <v>0</v>
      </c>
      <c r="N188" s="37">
        <f t="shared" si="72"/>
        <v>0</v>
      </c>
      <c r="O188" s="37">
        <f t="shared" si="72"/>
        <v>0</v>
      </c>
      <c r="P188" s="37">
        <f t="shared" si="72"/>
        <v>0</v>
      </c>
      <c r="Q188" s="37">
        <f t="shared" si="72"/>
        <v>0</v>
      </c>
      <c r="R188" s="37">
        <f t="shared" si="72"/>
        <v>0</v>
      </c>
      <c r="S188" s="37">
        <f t="shared" si="72"/>
        <v>0</v>
      </c>
      <c r="T188" s="37">
        <f t="shared" si="72"/>
        <v>0</v>
      </c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  <c r="BH188" s="138"/>
    </row>
    <row r="189" spans="1:60" s="139" customFormat="1" ht="25.5">
      <c r="A189" s="140" t="s">
        <v>42</v>
      </c>
      <c r="B189" s="141" t="s">
        <v>53</v>
      </c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  <c r="AY189" s="138"/>
      <c r="AZ189" s="138"/>
      <c r="BA189" s="138"/>
      <c r="BB189" s="138"/>
      <c r="BC189" s="138"/>
      <c r="BD189" s="138"/>
      <c r="BE189" s="138"/>
      <c r="BF189" s="138"/>
      <c r="BG189" s="138"/>
      <c r="BH189" s="138"/>
    </row>
    <row r="190" spans="1:60" s="139" customFormat="1">
      <c r="A190" s="146"/>
      <c r="B190" s="110" t="s">
        <v>157</v>
      </c>
      <c r="C190" s="40">
        <f t="shared" ref="C190:T191" si="73">C153+C116</f>
        <v>0</v>
      </c>
      <c r="D190" s="40">
        <f t="shared" si="73"/>
        <v>0</v>
      </c>
      <c r="E190" s="40">
        <f t="shared" si="73"/>
        <v>0</v>
      </c>
      <c r="F190" s="40">
        <f t="shared" si="73"/>
        <v>0</v>
      </c>
      <c r="G190" s="40">
        <f t="shared" si="73"/>
        <v>0</v>
      </c>
      <c r="H190" s="40">
        <f t="shared" si="73"/>
        <v>0</v>
      </c>
      <c r="I190" s="40">
        <f t="shared" si="73"/>
        <v>0</v>
      </c>
      <c r="J190" s="40">
        <f t="shared" si="73"/>
        <v>0</v>
      </c>
      <c r="K190" s="40">
        <f t="shared" si="73"/>
        <v>0</v>
      </c>
      <c r="L190" s="40">
        <f t="shared" si="73"/>
        <v>0</v>
      </c>
      <c r="M190" s="40">
        <f t="shared" si="73"/>
        <v>0</v>
      </c>
      <c r="N190" s="40">
        <f t="shared" si="73"/>
        <v>0</v>
      </c>
      <c r="O190" s="40">
        <f t="shared" si="73"/>
        <v>0</v>
      </c>
      <c r="P190" s="40">
        <f t="shared" si="73"/>
        <v>0</v>
      </c>
      <c r="Q190" s="40">
        <f t="shared" si="73"/>
        <v>0</v>
      </c>
      <c r="R190" s="40">
        <f t="shared" si="73"/>
        <v>0</v>
      </c>
      <c r="S190" s="40">
        <f t="shared" si="73"/>
        <v>0</v>
      </c>
      <c r="T190" s="40">
        <f t="shared" si="73"/>
        <v>0</v>
      </c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  <c r="BH190" s="138"/>
    </row>
    <row r="191" spans="1:60" s="139" customFormat="1">
      <c r="A191" s="146"/>
      <c r="B191" s="110" t="s">
        <v>158</v>
      </c>
      <c r="C191" s="40">
        <f t="shared" si="73"/>
        <v>0</v>
      </c>
      <c r="D191" s="40">
        <f t="shared" si="73"/>
        <v>0</v>
      </c>
      <c r="E191" s="40">
        <f t="shared" si="73"/>
        <v>0</v>
      </c>
      <c r="F191" s="40">
        <f t="shared" si="73"/>
        <v>0</v>
      </c>
      <c r="G191" s="40">
        <f t="shared" si="73"/>
        <v>0</v>
      </c>
      <c r="H191" s="40">
        <f t="shared" si="73"/>
        <v>0</v>
      </c>
      <c r="I191" s="40">
        <f t="shared" si="73"/>
        <v>0</v>
      </c>
      <c r="J191" s="40">
        <f t="shared" si="73"/>
        <v>0</v>
      </c>
      <c r="K191" s="40">
        <f t="shared" si="73"/>
        <v>0</v>
      </c>
      <c r="L191" s="40">
        <f t="shared" si="73"/>
        <v>0</v>
      </c>
      <c r="M191" s="40">
        <f t="shared" si="73"/>
        <v>0</v>
      </c>
      <c r="N191" s="40">
        <f t="shared" si="73"/>
        <v>0</v>
      </c>
      <c r="O191" s="40">
        <f t="shared" si="73"/>
        <v>0</v>
      </c>
      <c r="P191" s="40">
        <f t="shared" si="73"/>
        <v>0</v>
      </c>
      <c r="Q191" s="40">
        <f t="shared" si="73"/>
        <v>0</v>
      </c>
      <c r="R191" s="40">
        <f t="shared" si="73"/>
        <v>0</v>
      </c>
      <c r="S191" s="40">
        <f t="shared" si="73"/>
        <v>0</v>
      </c>
      <c r="T191" s="40">
        <f t="shared" si="73"/>
        <v>0</v>
      </c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  <c r="BH191" s="138"/>
    </row>
    <row r="192" spans="1:60" s="139" customFormat="1" ht="25.5">
      <c r="A192" s="145" t="s">
        <v>102</v>
      </c>
      <c r="B192" s="128" t="s">
        <v>159</v>
      </c>
      <c r="C192" s="37">
        <f t="shared" ref="C192:T192" si="74">C190-C191</f>
        <v>0</v>
      </c>
      <c r="D192" s="37">
        <f>D190-D191</f>
        <v>0</v>
      </c>
      <c r="E192" s="37">
        <f t="shared" si="74"/>
        <v>0</v>
      </c>
      <c r="F192" s="37">
        <f t="shared" si="74"/>
        <v>0</v>
      </c>
      <c r="G192" s="37">
        <f t="shared" si="74"/>
        <v>0</v>
      </c>
      <c r="H192" s="37">
        <f t="shared" si="74"/>
        <v>0</v>
      </c>
      <c r="I192" s="37">
        <f t="shared" si="74"/>
        <v>0</v>
      </c>
      <c r="J192" s="37">
        <f t="shared" si="74"/>
        <v>0</v>
      </c>
      <c r="K192" s="37">
        <f t="shared" si="74"/>
        <v>0</v>
      </c>
      <c r="L192" s="37">
        <f t="shared" si="74"/>
        <v>0</v>
      </c>
      <c r="M192" s="37">
        <f t="shared" si="74"/>
        <v>0</v>
      </c>
      <c r="N192" s="37">
        <f t="shared" si="74"/>
        <v>0</v>
      </c>
      <c r="O192" s="37">
        <f t="shared" si="74"/>
        <v>0</v>
      </c>
      <c r="P192" s="37">
        <f t="shared" si="74"/>
        <v>0</v>
      </c>
      <c r="Q192" s="37">
        <f t="shared" si="74"/>
        <v>0</v>
      </c>
      <c r="R192" s="37">
        <f t="shared" si="74"/>
        <v>0</v>
      </c>
      <c r="S192" s="37">
        <f t="shared" si="74"/>
        <v>0</v>
      </c>
      <c r="T192" s="37">
        <f t="shared" si="74"/>
        <v>0</v>
      </c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  <c r="BH192" s="138"/>
    </row>
    <row r="193" spans="1:60" s="139" customFormat="1" ht="25.5">
      <c r="A193" s="140" t="s">
        <v>43</v>
      </c>
      <c r="B193" s="141" t="s">
        <v>54</v>
      </c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  <c r="BH193" s="138"/>
    </row>
    <row r="194" spans="1:60" s="139" customFormat="1">
      <c r="A194" s="147"/>
      <c r="B194" s="148" t="s">
        <v>157</v>
      </c>
      <c r="C194" s="219">
        <f t="shared" ref="C194:T194" si="75">SUM(C195:C200)</f>
        <v>0</v>
      </c>
      <c r="D194" s="219">
        <f>SUM(D195:D200)</f>
        <v>0</v>
      </c>
      <c r="E194" s="219">
        <f t="shared" si="75"/>
        <v>0</v>
      </c>
      <c r="F194" s="219">
        <f t="shared" si="75"/>
        <v>0</v>
      </c>
      <c r="G194" s="219">
        <f t="shared" si="75"/>
        <v>0</v>
      </c>
      <c r="H194" s="219">
        <f t="shared" si="75"/>
        <v>0</v>
      </c>
      <c r="I194" s="219">
        <f t="shared" si="75"/>
        <v>0</v>
      </c>
      <c r="J194" s="219">
        <f t="shared" si="75"/>
        <v>0</v>
      </c>
      <c r="K194" s="219">
        <f t="shared" si="75"/>
        <v>0</v>
      </c>
      <c r="L194" s="219">
        <f t="shared" si="75"/>
        <v>0</v>
      </c>
      <c r="M194" s="219">
        <f t="shared" si="75"/>
        <v>0</v>
      </c>
      <c r="N194" s="219">
        <f t="shared" si="75"/>
        <v>0</v>
      </c>
      <c r="O194" s="219">
        <f t="shared" si="75"/>
        <v>0</v>
      </c>
      <c r="P194" s="219">
        <f t="shared" si="75"/>
        <v>0</v>
      </c>
      <c r="Q194" s="219">
        <f t="shared" si="75"/>
        <v>0</v>
      </c>
      <c r="R194" s="219">
        <f t="shared" si="75"/>
        <v>0</v>
      </c>
      <c r="S194" s="219">
        <f t="shared" si="75"/>
        <v>0</v>
      </c>
      <c r="T194" s="219">
        <f t="shared" si="75"/>
        <v>0</v>
      </c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  <c r="BH194" s="138"/>
    </row>
    <row r="195" spans="1:60" s="139" customFormat="1" ht="38.25">
      <c r="A195" s="144"/>
      <c r="B195" s="64" t="s">
        <v>160</v>
      </c>
      <c r="C195" s="40">
        <f>C158+C121</f>
        <v>0</v>
      </c>
      <c r="D195" s="40">
        <f t="shared" ref="D195:T195" si="76">D158+D121</f>
        <v>0</v>
      </c>
      <c r="E195" s="40">
        <f t="shared" si="76"/>
        <v>0</v>
      </c>
      <c r="F195" s="40">
        <f t="shared" si="76"/>
        <v>0</v>
      </c>
      <c r="G195" s="40">
        <f t="shared" si="76"/>
        <v>0</v>
      </c>
      <c r="H195" s="40">
        <f t="shared" si="76"/>
        <v>0</v>
      </c>
      <c r="I195" s="40">
        <f t="shared" si="76"/>
        <v>0</v>
      </c>
      <c r="J195" s="40">
        <f t="shared" si="76"/>
        <v>0</v>
      </c>
      <c r="K195" s="40">
        <f t="shared" si="76"/>
        <v>0</v>
      </c>
      <c r="L195" s="40">
        <f t="shared" si="76"/>
        <v>0</v>
      </c>
      <c r="M195" s="40">
        <f t="shared" si="76"/>
        <v>0</v>
      </c>
      <c r="N195" s="40">
        <f t="shared" si="76"/>
        <v>0</v>
      </c>
      <c r="O195" s="40">
        <f t="shared" si="76"/>
        <v>0</v>
      </c>
      <c r="P195" s="40">
        <f t="shared" si="76"/>
        <v>0</v>
      </c>
      <c r="Q195" s="40">
        <f t="shared" si="76"/>
        <v>0</v>
      </c>
      <c r="R195" s="40">
        <f t="shared" si="76"/>
        <v>0</v>
      </c>
      <c r="S195" s="40">
        <f t="shared" si="76"/>
        <v>0</v>
      </c>
      <c r="T195" s="40">
        <f t="shared" si="76"/>
        <v>0</v>
      </c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38"/>
    </row>
    <row r="196" spans="1:60" s="139" customFormat="1">
      <c r="A196" s="144"/>
      <c r="B196" s="64" t="s">
        <v>161</v>
      </c>
      <c r="C196" s="40">
        <f t="shared" ref="C196:T200" si="77">C159+C122</f>
        <v>0</v>
      </c>
      <c r="D196" s="40">
        <f t="shared" si="77"/>
        <v>0</v>
      </c>
      <c r="E196" s="40">
        <f t="shared" si="77"/>
        <v>0</v>
      </c>
      <c r="F196" s="40">
        <f t="shared" si="77"/>
        <v>0</v>
      </c>
      <c r="G196" s="40">
        <f t="shared" si="77"/>
        <v>0</v>
      </c>
      <c r="H196" s="40">
        <f t="shared" si="77"/>
        <v>0</v>
      </c>
      <c r="I196" s="40">
        <f t="shared" si="77"/>
        <v>0</v>
      </c>
      <c r="J196" s="40">
        <f t="shared" si="77"/>
        <v>0</v>
      </c>
      <c r="K196" s="40">
        <f t="shared" si="77"/>
        <v>0</v>
      </c>
      <c r="L196" s="40">
        <f t="shared" si="77"/>
        <v>0</v>
      </c>
      <c r="M196" s="40">
        <f t="shared" si="77"/>
        <v>0</v>
      </c>
      <c r="N196" s="40">
        <f t="shared" si="77"/>
        <v>0</v>
      </c>
      <c r="O196" s="40">
        <f t="shared" si="77"/>
        <v>0</v>
      </c>
      <c r="P196" s="40">
        <f t="shared" si="77"/>
        <v>0</v>
      </c>
      <c r="Q196" s="40">
        <f t="shared" si="77"/>
        <v>0</v>
      </c>
      <c r="R196" s="40">
        <f t="shared" si="77"/>
        <v>0</v>
      </c>
      <c r="S196" s="40">
        <f t="shared" si="77"/>
        <v>0</v>
      </c>
      <c r="T196" s="40">
        <f t="shared" si="77"/>
        <v>0</v>
      </c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38"/>
    </row>
    <row r="197" spans="1:60" s="139" customFormat="1">
      <c r="A197" s="144"/>
      <c r="B197" s="64" t="s">
        <v>162</v>
      </c>
      <c r="C197" s="40">
        <f t="shared" si="77"/>
        <v>0</v>
      </c>
      <c r="D197" s="40">
        <f t="shared" si="77"/>
        <v>0</v>
      </c>
      <c r="E197" s="40">
        <f t="shared" si="77"/>
        <v>0</v>
      </c>
      <c r="F197" s="40">
        <f t="shared" si="77"/>
        <v>0</v>
      </c>
      <c r="G197" s="40">
        <f t="shared" si="77"/>
        <v>0</v>
      </c>
      <c r="H197" s="40">
        <f t="shared" si="77"/>
        <v>0</v>
      </c>
      <c r="I197" s="40">
        <f t="shared" si="77"/>
        <v>0</v>
      </c>
      <c r="J197" s="40">
        <f t="shared" si="77"/>
        <v>0</v>
      </c>
      <c r="K197" s="40">
        <f t="shared" si="77"/>
        <v>0</v>
      </c>
      <c r="L197" s="40">
        <f t="shared" si="77"/>
        <v>0</v>
      </c>
      <c r="M197" s="40">
        <f t="shared" si="77"/>
        <v>0</v>
      </c>
      <c r="N197" s="40">
        <f t="shared" si="77"/>
        <v>0</v>
      </c>
      <c r="O197" s="40">
        <f t="shared" si="77"/>
        <v>0</v>
      </c>
      <c r="P197" s="40">
        <f t="shared" si="77"/>
        <v>0</v>
      </c>
      <c r="Q197" s="40">
        <f t="shared" si="77"/>
        <v>0</v>
      </c>
      <c r="R197" s="40">
        <f t="shared" si="77"/>
        <v>0</v>
      </c>
      <c r="S197" s="40">
        <f t="shared" si="77"/>
        <v>0</v>
      </c>
      <c r="T197" s="40">
        <f t="shared" si="77"/>
        <v>0</v>
      </c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38"/>
    </row>
    <row r="198" spans="1:60" s="139" customFormat="1">
      <c r="A198" s="144"/>
      <c r="B198" s="64" t="s">
        <v>163</v>
      </c>
      <c r="C198" s="40">
        <f t="shared" si="77"/>
        <v>0</v>
      </c>
      <c r="D198" s="40">
        <f t="shared" si="77"/>
        <v>0</v>
      </c>
      <c r="E198" s="40">
        <f t="shared" si="77"/>
        <v>0</v>
      </c>
      <c r="F198" s="40">
        <f t="shared" si="77"/>
        <v>0</v>
      </c>
      <c r="G198" s="40">
        <f t="shared" si="77"/>
        <v>0</v>
      </c>
      <c r="H198" s="40">
        <f t="shared" si="77"/>
        <v>0</v>
      </c>
      <c r="I198" s="40">
        <f t="shared" si="77"/>
        <v>0</v>
      </c>
      <c r="J198" s="40">
        <f t="shared" si="77"/>
        <v>0</v>
      </c>
      <c r="K198" s="40">
        <f t="shared" si="77"/>
        <v>0</v>
      </c>
      <c r="L198" s="40">
        <f t="shared" si="77"/>
        <v>0</v>
      </c>
      <c r="M198" s="40">
        <f t="shared" si="77"/>
        <v>0</v>
      </c>
      <c r="N198" s="40">
        <f t="shared" si="77"/>
        <v>0</v>
      </c>
      <c r="O198" s="40">
        <f t="shared" si="77"/>
        <v>0</v>
      </c>
      <c r="P198" s="40">
        <f t="shared" si="77"/>
        <v>0</v>
      </c>
      <c r="Q198" s="40">
        <f t="shared" si="77"/>
        <v>0</v>
      </c>
      <c r="R198" s="40">
        <f t="shared" si="77"/>
        <v>0</v>
      </c>
      <c r="S198" s="40">
        <f t="shared" si="77"/>
        <v>0</v>
      </c>
      <c r="T198" s="40">
        <f t="shared" si="77"/>
        <v>0</v>
      </c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38"/>
    </row>
    <row r="199" spans="1:60" s="139" customFormat="1">
      <c r="A199" s="144"/>
      <c r="B199" s="64" t="s">
        <v>164</v>
      </c>
      <c r="C199" s="40">
        <f t="shared" si="77"/>
        <v>0</v>
      </c>
      <c r="D199" s="40">
        <f t="shared" si="77"/>
        <v>0</v>
      </c>
      <c r="E199" s="40">
        <f t="shared" si="77"/>
        <v>0</v>
      </c>
      <c r="F199" s="40">
        <f t="shared" si="77"/>
        <v>0</v>
      </c>
      <c r="G199" s="40">
        <f t="shared" si="77"/>
        <v>0</v>
      </c>
      <c r="H199" s="40">
        <f t="shared" si="77"/>
        <v>0</v>
      </c>
      <c r="I199" s="40">
        <f t="shared" si="77"/>
        <v>0</v>
      </c>
      <c r="J199" s="40">
        <f t="shared" si="77"/>
        <v>0</v>
      </c>
      <c r="K199" s="40">
        <f t="shared" si="77"/>
        <v>0</v>
      </c>
      <c r="L199" s="40">
        <f t="shared" si="77"/>
        <v>0</v>
      </c>
      <c r="M199" s="40">
        <f t="shared" si="77"/>
        <v>0</v>
      </c>
      <c r="N199" s="40">
        <f t="shared" si="77"/>
        <v>0</v>
      </c>
      <c r="O199" s="40">
        <f t="shared" si="77"/>
        <v>0</v>
      </c>
      <c r="P199" s="40">
        <f t="shared" si="77"/>
        <v>0</v>
      </c>
      <c r="Q199" s="40">
        <f t="shared" si="77"/>
        <v>0</v>
      </c>
      <c r="R199" s="40">
        <f t="shared" si="77"/>
        <v>0</v>
      </c>
      <c r="S199" s="40">
        <f t="shared" si="77"/>
        <v>0</v>
      </c>
      <c r="T199" s="40">
        <f t="shared" si="77"/>
        <v>0</v>
      </c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38"/>
    </row>
    <row r="200" spans="1:60" s="139" customFormat="1">
      <c r="A200" s="144"/>
      <c r="B200" s="64" t="s">
        <v>165</v>
      </c>
      <c r="C200" s="40">
        <f t="shared" si="77"/>
        <v>0</v>
      </c>
      <c r="D200" s="40">
        <f t="shared" si="77"/>
        <v>0</v>
      </c>
      <c r="E200" s="40">
        <f t="shared" si="77"/>
        <v>0</v>
      </c>
      <c r="F200" s="40">
        <f t="shared" si="77"/>
        <v>0</v>
      </c>
      <c r="G200" s="40">
        <f t="shared" si="77"/>
        <v>0</v>
      </c>
      <c r="H200" s="40">
        <f t="shared" si="77"/>
        <v>0</v>
      </c>
      <c r="I200" s="40">
        <f t="shared" si="77"/>
        <v>0</v>
      </c>
      <c r="J200" s="40">
        <f t="shared" si="77"/>
        <v>0</v>
      </c>
      <c r="K200" s="40">
        <f t="shared" si="77"/>
        <v>0</v>
      </c>
      <c r="L200" s="40">
        <f t="shared" si="77"/>
        <v>0</v>
      </c>
      <c r="M200" s="40">
        <f t="shared" si="77"/>
        <v>0</v>
      </c>
      <c r="N200" s="40">
        <f t="shared" si="77"/>
        <v>0</v>
      </c>
      <c r="O200" s="40">
        <f t="shared" si="77"/>
        <v>0</v>
      </c>
      <c r="P200" s="40">
        <f t="shared" si="77"/>
        <v>0</v>
      </c>
      <c r="Q200" s="40">
        <f t="shared" si="77"/>
        <v>0</v>
      </c>
      <c r="R200" s="40">
        <f t="shared" si="77"/>
        <v>0</v>
      </c>
      <c r="S200" s="40">
        <f t="shared" si="77"/>
        <v>0</v>
      </c>
      <c r="T200" s="40">
        <f t="shared" si="77"/>
        <v>0</v>
      </c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</row>
    <row r="201" spans="1:60" s="139" customFormat="1">
      <c r="A201" s="147"/>
      <c r="B201" s="148" t="s">
        <v>158</v>
      </c>
      <c r="C201" s="219">
        <f t="shared" ref="C201:T201" si="78">SUM(C202:C205)</f>
        <v>0</v>
      </c>
      <c r="D201" s="219">
        <f>SUM(D202:D205)</f>
        <v>0</v>
      </c>
      <c r="E201" s="219">
        <f t="shared" si="78"/>
        <v>0</v>
      </c>
      <c r="F201" s="219">
        <f t="shared" si="78"/>
        <v>0</v>
      </c>
      <c r="G201" s="219">
        <f t="shared" si="78"/>
        <v>0</v>
      </c>
      <c r="H201" s="219">
        <f t="shared" si="78"/>
        <v>0</v>
      </c>
      <c r="I201" s="219">
        <f t="shared" si="78"/>
        <v>0</v>
      </c>
      <c r="J201" s="219">
        <f t="shared" si="78"/>
        <v>0</v>
      </c>
      <c r="K201" s="219">
        <f t="shared" si="78"/>
        <v>0</v>
      </c>
      <c r="L201" s="219">
        <f t="shared" si="78"/>
        <v>0</v>
      </c>
      <c r="M201" s="219">
        <f t="shared" si="78"/>
        <v>0</v>
      </c>
      <c r="N201" s="219">
        <f t="shared" si="78"/>
        <v>0</v>
      </c>
      <c r="O201" s="219">
        <f t="shared" si="78"/>
        <v>0</v>
      </c>
      <c r="P201" s="219">
        <f t="shared" si="78"/>
        <v>0</v>
      </c>
      <c r="Q201" s="219">
        <f t="shared" si="78"/>
        <v>0</v>
      </c>
      <c r="R201" s="219">
        <f t="shared" si="78"/>
        <v>0</v>
      </c>
      <c r="S201" s="219">
        <f t="shared" si="78"/>
        <v>0</v>
      </c>
      <c r="T201" s="219">
        <f t="shared" si="78"/>
        <v>0</v>
      </c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</row>
    <row r="202" spans="1:60" s="139" customFormat="1">
      <c r="A202" s="144"/>
      <c r="B202" s="64" t="s">
        <v>166</v>
      </c>
      <c r="C202" s="40">
        <f>C165+C128</f>
        <v>0</v>
      </c>
      <c r="D202" s="40">
        <f t="shared" ref="D202:T202" si="79">D165+D128</f>
        <v>0</v>
      </c>
      <c r="E202" s="40">
        <f t="shared" si="79"/>
        <v>0</v>
      </c>
      <c r="F202" s="40">
        <f t="shared" si="79"/>
        <v>0</v>
      </c>
      <c r="G202" s="40">
        <f t="shared" si="79"/>
        <v>0</v>
      </c>
      <c r="H202" s="40">
        <f t="shared" si="79"/>
        <v>0</v>
      </c>
      <c r="I202" s="40">
        <f t="shared" si="79"/>
        <v>0</v>
      </c>
      <c r="J202" s="40">
        <f t="shared" si="79"/>
        <v>0</v>
      </c>
      <c r="K202" s="40">
        <f t="shared" si="79"/>
        <v>0</v>
      </c>
      <c r="L202" s="40">
        <f t="shared" si="79"/>
        <v>0</v>
      </c>
      <c r="M202" s="40">
        <f t="shared" si="79"/>
        <v>0</v>
      </c>
      <c r="N202" s="40">
        <f t="shared" si="79"/>
        <v>0</v>
      </c>
      <c r="O202" s="40">
        <f t="shared" si="79"/>
        <v>0</v>
      </c>
      <c r="P202" s="40">
        <f t="shared" si="79"/>
        <v>0</v>
      </c>
      <c r="Q202" s="40">
        <f t="shared" si="79"/>
        <v>0</v>
      </c>
      <c r="R202" s="40">
        <f t="shared" si="79"/>
        <v>0</v>
      </c>
      <c r="S202" s="40">
        <f t="shared" si="79"/>
        <v>0</v>
      </c>
      <c r="T202" s="40">
        <f t="shared" si="79"/>
        <v>0</v>
      </c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</row>
    <row r="203" spans="1:60" s="139" customFormat="1">
      <c r="A203" s="144"/>
      <c r="B203" s="64" t="s">
        <v>167</v>
      </c>
      <c r="C203" s="40">
        <f t="shared" ref="C203:T205" si="80">C166+C129</f>
        <v>0</v>
      </c>
      <c r="D203" s="40">
        <f t="shared" si="80"/>
        <v>0</v>
      </c>
      <c r="E203" s="40">
        <f t="shared" si="80"/>
        <v>0</v>
      </c>
      <c r="F203" s="40">
        <f t="shared" si="80"/>
        <v>0</v>
      </c>
      <c r="G203" s="40">
        <f t="shared" si="80"/>
        <v>0</v>
      </c>
      <c r="H203" s="40">
        <f t="shared" si="80"/>
        <v>0</v>
      </c>
      <c r="I203" s="40">
        <f t="shared" si="80"/>
        <v>0</v>
      </c>
      <c r="J203" s="40">
        <f t="shared" si="80"/>
        <v>0</v>
      </c>
      <c r="K203" s="40">
        <f t="shared" si="80"/>
        <v>0</v>
      </c>
      <c r="L203" s="40">
        <f t="shared" si="80"/>
        <v>0</v>
      </c>
      <c r="M203" s="40">
        <f t="shared" si="80"/>
        <v>0</v>
      </c>
      <c r="N203" s="40">
        <f t="shared" si="80"/>
        <v>0</v>
      </c>
      <c r="O203" s="40">
        <f t="shared" si="80"/>
        <v>0</v>
      </c>
      <c r="P203" s="40">
        <f t="shared" si="80"/>
        <v>0</v>
      </c>
      <c r="Q203" s="40">
        <f t="shared" si="80"/>
        <v>0</v>
      </c>
      <c r="R203" s="40">
        <f t="shared" si="80"/>
        <v>0</v>
      </c>
      <c r="S203" s="40">
        <f t="shared" si="80"/>
        <v>0</v>
      </c>
      <c r="T203" s="40">
        <f t="shared" si="80"/>
        <v>0</v>
      </c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</row>
    <row r="204" spans="1:60" s="139" customFormat="1">
      <c r="A204" s="144"/>
      <c r="B204" s="64" t="s">
        <v>168</v>
      </c>
      <c r="C204" s="40">
        <f t="shared" si="80"/>
        <v>0</v>
      </c>
      <c r="D204" s="40">
        <f t="shared" si="80"/>
        <v>0</v>
      </c>
      <c r="E204" s="40">
        <f t="shared" si="80"/>
        <v>0</v>
      </c>
      <c r="F204" s="40">
        <f t="shared" si="80"/>
        <v>0</v>
      </c>
      <c r="G204" s="40">
        <f t="shared" si="80"/>
        <v>0</v>
      </c>
      <c r="H204" s="40">
        <f t="shared" si="80"/>
        <v>0</v>
      </c>
      <c r="I204" s="40">
        <f t="shared" si="80"/>
        <v>0</v>
      </c>
      <c r="J204" s="40">
        <f t="shared" si="80"/>
        <v>0</v>
      </c>
      <c r="K204" s="40">
        <f t="shared" si="80"/>
        <v>0</v>
      </c>
      <c r="L204" s="40">
        <f t="shared" si="80"/>
        <v>0</v>
      </c>
      <c r="M204" s="40">
        <f t="shared" si="80"/>
        <v>0</v>
      </c>
      <c r="N204" s="40">
        <f t="shared" si="80"/>
        <v>0</v>
      </c>
      <c r="O204" s="40">
        <f t="shared" si="80"/>
        <v>0</v>
      </c>
      <c r="P204" s="40">
        <f t="shared" si="80"/>
        <v>0</v>
      </c>
      <c r="Q204" s="40">
        <f t="shared" si="80"/>
        <v>0</v>
      </c>
      <c r="R204" s="40">
        <f t="shared" si="80"/>
        <v>0</v>
      </c>
      <c r="S204" s="40">
        <f t="shared" si="80"/>
        <v>0</v>
      </c>
      <c r="T204" s="40">
        <f t="shared" si="80"/>
        <v>0</v>
      </c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38"/>
    </row>
    <row r="205" spans="1:60" s="139" customFormat="1">
      <c r="A205" s="144"/>
      <c r="B205" s="64" t="s">
        <v>169</v>
      </c>
      <c r="C205" s="40">
        <f t="shared" si="80"/>
        <v>0</v>
      </c>
      <c r="D205" s="40">
        <f t="shared" si="80"/>
        <v>0</v>
      </c>
      <c r="E205" s="40">
        <f t="shared" si="80"/>
        <v>0</v>
      </c>
      <c r="F205" s="40">
        <f t="shared" si="80"/>
        <v>0</v>
      </c>
      <c r="G205" s="40">
        <f t="shared" si="80"/>
        <v>0</v>
      </c>
      <c r="H205" s="40">
        <f t="shared" si="80"/>
        <v>0</v>
      </c>
      <c r="I205" s="40">
        <f t="shared" si="80"/>
        <v>0</v>
      </c>
      <c r="J205" s="40">
        <f t="shared" si="80"/>
        <v>0</v>
      </c>
      <c r="K205" s="40">
        <f t="shared" si="80"/>
        <v>0</v>
      </c>
      <c r="L205" s="40">
        <f t="shared" si="80"/>
        <v>0</v>
      </c>
      <c r="M205" s="40">
        <f t="shared" si="80"/>
        <v>0</v>
      </c>
      <c r="N205" s="40">
        <f t="shared" si="80"/>
        <v>0</v>
      </c>
      <c r="O205" s="40">
        <f t="shared" si="80"/>
        <v>0</v>
      </c>
      <c r="P205" s="40">
        <f t="shared" si="80"/>
        <v>0</v>
      </c>
      <c r="Q205" s="40">
        <f t="shared" si="80"/>
        <v>0</v>
      </c>
      <c r="R205" s="40">
        <f t="shared" si="80"/>
        <v>0</v>
      </c>
      <c r="S205" s="40">
        <f t="shared" si="80"/>
        <v>0</v>
      </c>
      <c r="T205" s="40">
        <f t="shared" si="80"/>
        <v>0</v>
      </c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</row>
    <row r="206" spans="1:60" s="139" customFormat="1" ht="25.5">
      <c r="A206" s="145" t="s">
        <v>102</v>
      </c>
      <c r="B206" s="128" t="s">
        <v>170</v>
      </c>
      <c r="C206" s="37">
        <f>C194-C201</f>
        <v>0</v>
      </c>
      <c r="D206" s="37">
        <f>D194-D201</f>
        <v>0</v>
      </c>
      <c r="E206" s="37">
        <f t="shared" ref="E206:T206" si="81">E194-E201</f>
        <v>0</v>
      </c>
      <c r="F206" s="37">
        <f t="shared" si="81"/>
        <v>0</v>
      </c>
      <c r="G206" s="37">
        <f t="shared" si="81"/>
        <v>0</v>
      </c>
      <c r="H206" s="37">
        <f t="shared" si="81"/>
        <v>0</v>
      </c>
      <c r="I206" s="37">
        <f t="shared" si="81"/>
        <v>0</v>
      </c>
      <c r="J206" s="37">
        <f t="shared" si="81"/>
        <v>0</v>
      </c>
      <c r="K206" s="37">
        <f t="shared" si="81"/>
        <v>0</v>
      </c>
      <c r="L206" s="37">
        <f t="shared" si="81"/>
        <v>0</v>
      </c>
      <c r="M206" s="37">
        <f t="shared" si="81"/>
        <v>0</v>
      </c>
      <c r="N206" s="37">
        <f t="shared" si="81"/>
        <v>0</v>
      </c>
      <c r="O206" s="37">
        <f t="shared" si="81"/>
        <v>0</v>
      </c>
      <c r="P206" s="37">
        <f t="shared" si="81"/>
        <v>0</v>
      </c>
      <c r="Q206" s="37">
        <f t="shared" si="81"/>
        <v>0</v>
      </c>
      <c r="R206" s="37">
        <f t="shared" si="81"/>
        <v>0</v>
      </c>
      <c r="S206" s="37">
        <f t="shared" si="81"/>
        <v>0</v>
      </c>
      <c r="T206" s="37">
        <f t="shared" si="81"/>
        <v>0</v>
      </c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38"/>
    </row>
    <row r="207" spans="1:60" s="139" customFormat="1">
      <c r="A207" s="147" t="s">
        <v>44</v>
      </c>
      <c r="B207" s="10" t="s">
        <v>55</v>
      </c>
      <c r="C207" s="40">
        <f t="shared" ref="C207:T207" si="82">C188+C192+C206</f>
        <v>0</v>
      </c>
      <c r="D207" s="40">
        <f>D188+D192+D206</f>
        <v>0</v>
      </c>
      <c r="E207" s="40">
        <f t="shared" si="82"/>
        <v>0</v>
      </c>
      <c r="F207" s="40">
        <f t="shared" si="82"/>
        <v>0</v>
      </c>
      <c r="G207" s="40">
        <f t="shared" si="82"/>
        <v>0</v>
      </c>
      <c r="H207" s="40">
        <f t="shared" si="82"/>
        <v>0</v>
      </c>
      <c r="I207" s="40">
        <f t="shared" si="82"/>
        <v>0</v>
      </c>
      <c r="J207" s="40">
        <f t="shared" si="82"/>
        <v>0</v>
      </c>
      <c r="K207" s="40">
        <f t="shared" si="82"/>
        <v>0</v>
      </c>
      <c r="L207" s="40">
        <f t="shared" si="82"/>
        <v>0</v>
      </c>
      <c r="M207" s="40">
        <f t="shared" si="82"/>
        <v>0</v>
      </c>
      <c r="N207" s="40">
        <f t="shared" si="82"/>
        <v>0</v>
      </c>
      <c r="O207" s="40">
        <f t="shared" si="82"/>
        <v>0</v>
      </c>
      <c r="P207" s="40">
        <f t="shared" si="82"/>
        <v>0</v>
      </c>
      <c r="Q207" s="40">
        <f t="shared" si="82"/>
        <v>0</v>
      </c>
      <c r="R207" s="40">
        <f t="shared" si="82"/>
        <v>0</v>
      </c>
      <c r="S207" s="40">
        <f t="shared" si="82"/>
        <v>0</v>
      </c>
      <c r="T207" s="40">
        <f t="shared" si="82"/>
        <v>0</v>
      </c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</row>
    <row r="208" spans="1:60" s="139" customFormat="1">
      <c r="A208" s="147" t="s">
        <v>45</v>
      </c>
      <c r="B208" s="10" t="s">
        <v>56</v>
      </c>
      <c r="C208" s="40">
        <f>C171+C134</f>
        <v>0</v>
      </c>
      <c r="D208" s="40">
        <f>C209</f>
        <v>0</v>
      </c>
      <c r="E208" s="40">
        <f t="shared" ref="E208:T208" si="83">D209</f>
        <v>0</v>
      </c>
      <c r="F208" s="40">
        <f t="shared" si="83"/>
        <v>0</v>
      </c>
      <c r="G208" s="40">
        <f t="shared" si="83"/>
        <v>0</v>
      </c>
      <c r="H208" s="40">
        <f t="shared" si="83"/>
        <v>0</v>
      </c>
      <c r="I208" s="40">
        <f t="shared" si="83"/>
        <v>0</v>
      </c>
      <c r="J208" s="40">
        <f t="shared" si="83"/>
        <v>0</v>
      </c>
      <c r="K208" s="40">
        <f t="shared" si="83"/>
        <v>0</v>
      </c>
      <c r="L208" s="40">
        <f t="shared" si="83"/>
        <v>0</v>
      </c>
      <c r="M208" s="40">
        <f t="shared" si="83"/>
        <v>0</v>
      </c>
      <c r="N208" s="40">
        <f t="shared" si="83"/>
        <v>0</v>
      </c>
      <c r="O208" s="40">
        <f t="shared" si="83"/>
        <v>0</v>
      </c>
      <c r="P208" s="40">
        <f t="shared" si="83"/>
        <v>0</v>
      </c>
      <c r="Q208" s="40">
        <f t="shared" si="83"/>
        <v>0</v>
      </c>
      <c r="R208" s="40">
        <f t="shared" si="83"/>
        <v>0</v>
      </c>
      <c r="S208" s="40">
        <f t="shared" si="83"/>
        <v>0</v>
      </c>
      <c r="T208" s="40">
        <f t="shared" si="83"/>
        <v>0</v>
      </c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38"/>
      <c r="BB208" s="138"/>
      <c r="BC208" s="138"/>
      <c r="BD208" s="138"/>
      <c r="BE208" s="138"/>
      <c r="BF208" s="138"/>
      <c r="BG208" s="138"/>
      <c r="BH208" s="138"/>
    </row>
    <row r="209" spans="1:60" s="139" customFormat="1">
      <c r="A209" s="149" t="s">
        <v>46</v>
      </c>
      <c r="B209" s="150" t="s">
        <v>57</v>
      </c>
      <c r="C209" s="151">
        <f t="shared" ref="C209:T209" si="84">C207+C208</f>
        <v>0</v>
      </c>
      <c r="D209" s="151">
        <f>D207+D208</f>
        <v>0</v>
      </c>
      <c r="E209" s="151">
        <f t="shared" si="84"/>
        <v>0</v>
      </c>
      <c r="F209" s="151">
        <f t="shared" si="84"/>
        <v>0</v>
      </c>
      <c r="G209" s="151">
        <f t="shared" si="84"/>
        <v>0</v>
      </c>
      <c r="H209" s="151">
        <f t="shared" si="84"/>
        <v>0</v>
      </c>
      <c r="I209" s="151">
        <f t="shared" si="84"/>
        <v>0</v>
      </c>
      <c r="J209" s="151">
        <f t="shared" si="84"/>
        <v>0</v>
      </c>
      <c r="K209" s="151">
        <f t="shared" si="84"/>
        <v>0</v>
      </c>
      <c r="L209" s="151">
        <f t="shared" si="84"/>
        <v>0</v>
      </c>
      <c r="M209" s="151">
        <f t="shared" si="84"/>
        <v>0</v>
      </c>
      <c r="N209" s="151">
        <f t="shared" si="84"/>
        <v>0</v>
      </c>
      <c r="O209" s="151">
        <f t="shared" si="84"/>
        <v>0</v>
      </c>
      <c r="P209" s="151">
        <f t="shared" si="84"/>
        <v>0</v>
      </c>
      <c r="Q209" s="151">
        <f t="shared" si="84"/>
        <v>0</v>
      </c>
      <c r="R209" s="151">
        <f t="shared" si="84"/>
        <v>0</v>
      </c>
      <c r="S209" s="151">
        <f t="shared" si="84"/>
        <v>0</v>
      </c>
      <c r="T209" s="151">
        <f t="shared" si="84"/>
        <v>0</v>
      </c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  <c r="AW209" s="138"/>
      <c r="AX209" s="138"/>
      <c r="AY209" s="138"/>
      <c r="AZ209" s="138"/>
      <c r="BA209" s="138"/>
      <c r="BB209" s="138"/>
      <c r="BC209" s="138"/>
      <c r="BD209" s="138"/>
      <c r="BE209" s="138"/>
      <c r="BF209" s="138"/>
      <c r="BG209" s="138"/>
      <c r="BH209" s="138"/>
    </row>
    <row r="210" spans="1:60">
      <c r="A210" s="155"/>
      <c r="B210" s="45"/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</row>
    <row r="211" spans="1:60" s="158" customFormat="1">
      <c r="A211" s="156" t="s">
        <v>297</v>
      </c>
      <c r="B211" s="27"/>
      <c r="C211" s="30"/>
      <c r="D211" s="30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157"/>
      <c r="V211" s="157"/>
      <c r="W211" s="157"/>
      <c r="X211" s="157"/>
      <c r="Y211" s="157"/>
      <c r="Z211" s="157"/>
      <c r="AA211" s="157"/>
      <c r="AB211" s="157"/>
      <c r="AC211" s="157"/>
      <c r="AD211" s="157"/>
      <c r="AE211" s="157"/>
      <c r="AF211" s="157"/>
      <c r="AG211" s="157"/>
      <c r="AH211" s="157"/>
      <c r="AI211" s="157"/>
      <c r="AJ211" s="157"/>
      <c r="AK211" s="157"/>
      <c r="AL211" s="157"/>
      <c r="AM211" s="157"/>
      <c r="AN211" s="157"/>
      <c r="AO211" s="157"/>
      <c r="AP211" s="157"/>
      <c r="AQ211" s="157"/>
      <c r="AR211" s="157"/>
      <c r="AS211" s="157"/>
      <c r="AT211" s="157"/>
      <c r="AU211" s="157"/>
      <c r="AV211" s="157"/>
      <c r="AW211" s="157"/>
      <c r="AX211" s="157"/>
      <c r="AY211" s="157"/>
      <c r="AZ211" s="157"/>
      <c r="BA211" s="157"/>
      <c r="BB211" s="157"/>
      <c r="BC211" s="157"/>
      <c r="BD211" s="157"/>
      <c r="BE211" s="157"/>
      <c r="BF211" s="157"/>
      <c r="BG211" s="157"/>
      <c r="BH211" s="157"/>
    </row>
    <row r="212" spans="1:60">
      <c r="A212" s="79"/>
    </row>
    <row r="213" spans="1:60" s="121" customFormat="1">
      <c r="A213" s="29" t="s">
        <v>15</v>
      </c>
      <c r="B213" s="49" t="s">
        <v>16</v>
      </c>
      <c r="C213" s="33" t="s">
        <v>17</v>
      </c>
      <c r="D213" s="33" t="s">
        <v>17</v>
      </c>
      <c r="E213" s="33" t="s">
        <v>17</v>
      </c>
      <c r="F213" s="33" t="s">
        <v>17</v>
      </c>
      <c r="G213" s="33" t="s">
        <v>17</v>
      </c>
      <c r="H213" s="33" t="s">
        <v>17</v>
      </c>
      <c r="I213" s="33" t="s">
        <v>17</v>
      </c>
      <c r="J213" s="33" t="s">
        <v>17</v>
      </c>
      <c r="K213" s="33" t="s">
        <v>17</v>
      </c>
      <c r="L213" s="33" t="s">
        <v>17</v>
      </c>
      <c r="M213" s="33" t="s">
        <v>17</v>
      </c>
      <c r="N213" s="33" t="s">
        <v>17</v>
      </c>
      <c r="O213" s="33" t="s">
        <v>17</v>
      </c>
      <c r="P213" s="33" t="s">
        <v>17</v>
      </c>
      <c r="Q213" s="33" t="s">
        <v>17</v>
      </c>
      <c r="R213" s="33" t="s">
        <v>17</v>
      </c>
      <c r="S213" s="33" t="s">
        <v>17</v>
      </c>
      <c r="T213" s="33" t="s">
        <v>17</v>
      </c>
    </row>
    <row r="214" spans="1:60">
      <c r="A214" s="3" t="s">
        <v>18</v>
      </c>
      <c r="B214" s="10" t="s">
        <v>171</v>
      </c>
      <c r="C214" s="38">
        <f>C215+C216+C219+C220+C221</f>
        <v>0</v>
      </c>
      <c r="D214" s="38">
        <f t="shared" ref="D214:T214" si="85">D215+D216+D219+D220+D221</f>
        <v>0</v>
      </c>
      <c r="E214" s="38">
        <f t="shared" si="85"/>
        <v>0</v>
      </c>
      <c r="F214" s="38">
        <f t="shared" si="85"/>
        <v>0</v>
      </c>
      <c r="G214" s="38">
        <f t="shared" si="85"/>
        <v>0</v>
      </c>
      <c r="H214" s="38">
        <f t="shared" si="85"/>
        <v>0</v>
      </c>
      <c r="I214" s="38">
        <f t="shared" si="85"/>
        <v>0</v>
      </c>
      <c r="J214" s="38">
        <f t="shared" si="85"/>
        <v>0</v>
      </c>
      <c r="K214" s="38">
        <f t="shared" si="85"/>
        <v>0</v>
      </c>
      <c r="L214" s="38">
        <f t="shared" si="85"/>
        <v>0</v>
      </c>
      <c r="M214" s="38">
        <f t="shared" si="85"/>
        <v>0</v>
      </c>
      <c r="N214" s="38">
        <f t="shared" si="85"/>
        <v>0</v>
      </c>
      <c r="O214" s="38">
        <f t="shared" si="85"/>
        <v>0</v>
      </c>
      <c r="P214" s="38">
        <f t="shared" si="85"/>
        <v>0</v>
      </c>
      <c r="Q214" s="38">
        <f t="shared" si="85"/>
        <v>0</v>
      </c>
      <c r="R214" s="38">
        <f t="shared" si="85"/>
        <v>0</v>
      </c>
      <c r="S214" s="38">
        <f t="shared" si="85"/>
        <v>0</v>
      </c>
      <c r="T214" s="38">
        <f t="shared" si="85"/>
        <v>0</v>
      </c>
    </row>
    <row r="215" spans="1:60">
      <c r="A215" s="159" t="s">
        <v>19</v>
      </c>
      <c r="B215" s="6" t="s">
        <v>172</v>
      </c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</row>
    <row r="216" spans="1:60">
      <c r="A216" s="159" t="s">
        <v>24</v>
      </c>
      <c r="B216" s="6" t="s">
        <v>173</v>
      </c>
      <c r="C216" s="40">
        <f>C217+C218</f>
        <v>0</v>
      </c>
      <c r="D216" s="40">
        <f t="shared" ref="D216:T216" si="86">D217+D218</f>
        <v>0</v>
      </c>
      <c r="E216" s="40">
        <f t="shared" si="86"/>
        <v>0</v>
      </c>
      <c r="F216" s="40">
        <f t="shared" si="86"/>
        <v>0</v>
      </c>
      <c r="G216" s="40">
        <f t="shared" si="86"/>
        <v>0</v>
      </c>
      <c r="H216" s="40">
        <f t="shared" si="86"/>
        <v>0</v>
      </c>
      <c r="I216" s="40">
        <f t="shared" si="86"/>
        <v>0</v>
      </c>
      <c r="J216" s="40">
        <f t="shared" si="86"/>
        <v>0</v>
      </c>
      <c r="K216" s="40">
        <f t="shared" si="86"/>
        <v>0</v>
      </c>
      <c r="L216" s="40">
        <f t="shared" si="86"/>
        <v>0</v>
      </c>
      <c r="M216" s="40">
        <f t="shared" si="86"/>
        <v>0</v>
      </c>
      <c r="N216" s="40">
        <f t="shared" si="86"/>
        <v>0</v>
      </c>
      <c r="O216" s="40">
        <f t="shared" si="86"/>
        <v>0</v>
      </c>
      <c r="P216" s="40">
        <f t="shared" si="86"/>
        <v>0</v>
      </c>
      <c r="Q216" s="40">
        <f t="shared" si="86"/>
        <v>0</v>
      </c>
      <c r="R216" s="40">
        <f t="shared" si="86"/>
        <v>0</v>
      </c>
      <c r="S216" s="40">
        <f t="shared" si="86"/>
        <v>0</v>
      </c>
      <c r="T216" s="40">
        <f t="shared" si="86"/>
        <v>0</v>
      </c>
    </row>
    <row r="217" spans="1:60">
      <c r="A217" s="159" t="s">
        <v>20</v>
      </c>
      <c r="B217" s="160" t="s">
        <v>174</v>
      </c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</row>
    <row r="218" spans="1:60">
      <c r="A218" s="159" t="s">
        <v>23</v>
      </c>
      <c r="B218" s="160" t="s">
        <v>175</v>
      </c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</row>
    <row r="219" spans="1:60">
      <c r="A219" s="159" t="s">
        <v>49</v>
      </c>
      <c r="B219" s="6" t="s">
        <v>176</v>
      </c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</row>
    <row r="220" spans="1:60">
      <c r="A220" s="159" t="s">
        <v>50</v>
      </c>
      <c r="B220" s="6" t="s">
        <v>177</v>
      </c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</row>
    <row r="221" spans="1:60">
      <c r="A221" s="159" t="s">
        <v>51</v>
      </c>
      <c r="B221" s="6" t="s">
        <v>178</v>
      </c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</row>
    <row r="222" spans="1:60">
      <c r="A222" s="3" t="s">
        <v>42</v>
      </c>
      <c r="B222" s="10" t="s">
        <v>179</v>
      </c>
      <c r="C222" s="38">
        <f>C223+C224+C225+C228</f>
        <v>0</v>
      </c>
      <c r="D222" s="38">
        <f t="shared" ref="D222:T222" si="87">D223+D224+D225+D228</f>
        <v>0</v>
      </c>
      <c r="E222" s="38">
        <f t="shared" si="87"/>
        <v>0</v>
      </c>
      <c r="F222" s="38">
        <f t="shared" si="87"/>
        <v>0</v>
      </c>
      <c r="G222" s="38">
        <f t="shared" si="87"/>
        <v>0</v>
      </c>
      <c r="H222" s="38">
        <f t="shared" si="87"/>
        <v>0</v>
      </c>
      <c r="I222" s="38">
        <f t="shared" si="87"/>
        <v>0</v>
      </c>
      <c r="J222" s="38">
        <f t="shared" si="87"/>
        <v>0</v>
      </c>
      <c r="K222" s="38">
        <f t="shared" si="87"/>
        <v>0</v>
      </c>
      <c r="L222" s="38">
        <f t="shared" si="87"/>
        <v>0</v>
      </c>
      <c r="M222" s="38">
        <f t="shared" si="87"/>
        <v>0</v>
      </c>
      <c r="N222" s="38">
        <f t="shared" si="87"/>
        <v>0</v>
      </c>
      <c r="O222" s="38">
        <f t="shared" si="87"/>
        <v>0</v>
      </c>
      <c r="P222" s="38">
        <f t="shared" si="87"/>
        <v>0</v>
      </c>
      <c r="Q222" s="38">
        <f t="shared" si="87"/>
        <v>0</v>
      </c>
      <c r="R222" s="38">
        <f t="shared" si="87"/>
        <v>0</v>
      </c>
      <c r="S222" s="38">
        <f t="shared" si="87"/>
        <v>0</v>
      </c>
      <c r="T222" s="38">
        <f t="shared" si="87"/>
        <v>0</v>
      </c>
    </row>
    <row r="223" spans="1:60">
      <c r="A223" s="159" t="s">
        <v>19</v>
      </c>
      <c r="B223" s="6" t="s">
        <v>180</v>
      </c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</row>
    <row r="224" spans="1:60">
      <c r="A224" s="159" t="s">
        <v>24</v>
      </c>
      <c r="B224" s="6" t="s">
        <v>181</v>
      </c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</row>
    <row r="225" spans="1:60">
      <c r="A225" s="159" t="s">
        <v>49</v>
      </c>
      <c r="B225" s="6" t="s">
        <v>182</v>
      </c>
      <c r="C225" s="40">
        <f>C226+C227</f>
        <v>0</v>
      </c>
      <c r="D225" s="40">
        <f t="shared" ref="D225:T225" si="88">D226+D227</f>
        <v>0</v>
      </c>
      <c r="E225" s="40">
        <f t="shared" si="88"/>
        <v>0</v>
      </c>
      <c r="F225" s="40">
        <f t="shared" si="88"/>
        <v>0</v>
      </c>
      <c r="G225" s="40">
        <f t="shared" si="88"/>
        <v>0</v>
      </c>
      <c r="H225" s="40">
        <f t="shared" si="88"/>
        <v>0</v>
      </c>
      <c r="I225" s="40">
        <f t="shared" si="88"/>
        <v>0</v>
      </c>
      <c r="J225" s="40">
        <f t="shared" si="88"/>
        <v>0</v>
      </c>
      <c r="K225" s="40">
        <f t="shared" si="88"/>
        <v>0</v>
      </c>
      <c r="L225" s="40">
        <f t="shared" si="88"/>
        <v>0</v>
      </c>
      <c r="M225" s="40">
        <f t="shared" si="88"/>
        <v>0</v>
      </c>
      <c r="N225" s="40">
        <f t="shared" si="88"/>
        <v>0</v>
      </c>
      <c r="O225" s="40">
        <f t="shared" si="88"/>
        <v>0</v>
      </c>
      <c r="P225" s="40">
        <f t="shared" si="88"/>
        <v>0</v>
      </c>
      <c r="Q225" s="40">
        <f t="shared" si="88"/>
        <v>0</v>
      </c>
      <c r="R225" s="40">
        <f t="shared" si="88"/>
        <v>0</v>
      </c>
      <c r="S225" s="40">
        <f t="shared" si="88"/>
        <v>0</v>
      </c>
      <c r="T225" s="40">
        <f t="shared" si="88"/>
        <v>0</v>
      </c>
    </row>
    <row r="226" spans="1:60">
      <c r="A226" s="159" t="s">
        <v>20</v>
      </c>
      <c r="B226" s="160" t="s">
        <v>183</v>
      </c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</row>
    <row r="227" spans="1:60">
      <c r="A227" s="161" t="s">
        <v>23</v>
      </c>
      <c r="B227" s="162" t="s">
        <v>184</v>
      </c>
      <c r="C227" s="151">
        <f>C135</f>
        <v>0</v>
      </c>
      <c r="D227" s="151">
        <f t="shared" ref="D227:T227" si="89">D135</f>
        <v>0</v>
      </c>
      <c r="E227" s="151">
        <f t="shared" si="89"/>
        <v>0</v>
      </c>
      <c r="F227" s="151">
        <f t="shared" si="89"/>
        <v>0</v>
      </c>
      <c r="G227" s="151">
        <f t="shared" si="89"/>
        <v>0</v>
      </c>
      <c r="H227" s="151">
        <f t="shared" si="89"/>
        <v>0</v>
      </c>
      <c r="I227" s="151">
        <f t="shared" si="89"/>
        <v>0</v>
      </c>
      <c r="J227" s="151">
        <f t="shared" si="89"/>
        <v>0</v>
      </c>
      <c r="K227" s="151">
        <f t="shared" si="89"/>
        <v>0</v>
      </c>
      <c r="L227" s="151">
        <f t="shared" si="89"/>
        <v>0</v>
      </c>
      <c r="M227" s="151">
        <f t="shared" si="89"/>
        <v>0</v>
      </c>
      <c r="N227" s="151">
        <f t="shared" si="89"/>
        <v>0</v>
      </c>
      <c r="O227" s="151">
        <f t="shared" si="89"/>
        <v>0</v>
      </c>
      <c r="P227" s="151">
        <f t="shared" si="89"/>
        <v>0</v>
      </c>
      <c r="Q227" s="151">
        <f t="shared" si="89"/>
        <v>0</v>
      </c>
      <c r="R227" s="151">
        <f t="shared" si="89"/>
        <v>0</v>
      </c>
      <c r="S227" s="151">
        <f t="shared" si="89"/>
        <v>0</v>
      </c>
      <c r="T227" s="151">
        <f t="shared" si="89"/>
        <v>0</v>
      </c>
    </row>
    <row r="228" spans="1:60">
      <c r="A228" s="159" t="s">
        <v>50</v>
      </c>
      <c r="B228" s="6" t="s">
        <v>185</v>
      </c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</row>
    <row r="229" spans="1:60">
      <c r="A229" s="2"/>
      <c r="B229" s="163" t="s">
        <v>186</v>
      </c>
      <c r="C229" s="37">
        <f>C214+C222</f>
        <v>0</v>
      </c>
      <c r="D229" s="37">
        <f t="shared" ref="D229:T229" si="90">D214+D222</f>
        <v>0</v>
      </c>
      <c r="E229" s="37">
        <f t="shared" si="90"/>
        <v>0</v>
      </c>
      <c r="F229" s="37">
        <f t="shared" si="90"/>
        <v>0</v>
      </c>
      <c r="G229" s="37">
        <f t="shared" si="90"/>
        <v>0</v>
      </c>
      <c r="H229" s="37">
        <f t="shared" si="90"/>
        <v>0</v>
      </c>
      <c r="I229" s="37">
        <f t="shared" si="90"/>
        <v>0</v>
      </c>
      <c r="J229" s="37">
        <f t="shared" si="90"/>
        <v>0</v>
      </c>
      <c r="K229" s="37">
        <f t="shared" si="90"/>
        <v>0</v>
      </c>
      <c r="L229" s="37">
        <f t="shared" si="90"/>
        <v>0</v>
      </c>
      <c r="M229" s="37">
        <f t="shared" si="90"/>
        <v>0</v>
      </c>
      <c r="N229" s="37">
        <f t="shared" si="90"/>
        <v>0</v>
      </c>
      <c r="O229" s="37">
        <f t="shared" si="90"/>
        <v>0</v>
      </c>
      <c r="P229" s="37">
        <f t="shared" si="90"/>
        <v>0</v>
      </c>
      <c r="Q229" s="37">
        <f t="shared" si="90"/>
        <v>0</v>
      </c>
      <c r="R229" s="37">
        <f t="shared" si="90"/>
        <v>0</v>
      </c>
      <c r="S229" s="37">
        <f t="shared" si="90"/>
        <v>0</v>
      </c>
      <c r="T229" s="37">
        <f t="shared" si="90"/>
        <v>0</v>
      </c>
    </row>
    <row r="230" spans="1:60">
      <c r="A230" s="15"/>
      <c r="B230" s="57" t="s">
        <v>187</v>
      </c>
      <c r="C230" s="164"/>
      <c r="D230" s="164"/>
      <c r="E230" s="164"/>
      <c r="F230" s="164"/>
      <c r="G230" s="164"/>
      <c r="H230" s="164"/>
      <c r="I230" s="164"/>
      <c r="J230" s="164"/>
      <c r="K230" s="164"/>
      <c r="L230" s="164"/>
      <c r="M230" s="164"/>
      <c r="N230" s="164"/>
      <c r="O230" s="164"/>
      <c r="P230" s="164"/>
      <c r="Q230" s="164"/>
      <c r="R230" s="164"/>
      <c r="S230" s="164"/>
      <c r="T230" s="164"/>
    </row>
    <row r="231" spans="1:60">
      <c r="A231" s="3" t="s">
        <v>18</v>
      </c>
      <c r="B231" s="10" t="s">
        <v>188</v>
      </c>
      <c r="C231" s="38">
        <f>SUM(C232:C237)</f>
        <v>0</v>
      </c>
      <c r="D231" s="38">
        <f t="shared" ref="D231:T231" si="91">SUM(D232:D237)</f>
        <v>0</v>
      </c>
      <c r="E231" s="38">
        <f t="shared" si="91"/>
        <v>0</v>
      </c>
      <c r="F231" s="38">
        <f t="shared" si="91"/>
        <v>0</v>
      </c>
      <c r="G231" s="38">
        <f t="shared" si="91"/>
        <v>0</v>
      </c>
      <c r="H231" s="38">
        <f t="shared" si="91"/>
        <v>0</v>
      </c>
      <c r="I231" s="38">
        <f t="shared" si="91"/>
        <v>0</v>
      </c>
      <c r="J231" s="38">
        <f t="shared" si="91"/>
        <v>0</v>
      </c>
      <c r="K231" s="38">
        <f t="shared" si="91"/>
        <v>0</v>
      </c>
      <c r="L231" s="38">
        <f t="shared" si="91"/>
        <v>0</v>
      </c>
      <c r="M231" s="38">
        <f t="shared" si="91"/>
        <v>0</v>
      </c>
      <c r="N231" s="38">
        <f t="shared" si="91"/>
        <v>0</v>
      </c>
      <c r="O231" s="38">
        <f t="shared" si="91"/>
        <v>0</v>
      </c>
      <c r="P231" s="38">
        <f t="shared" si="91"/>
        <v>0</v>
      </c>
      <c r="Q231" s="38">
        <f t="shared" si="91"/>
        <v>0</v>
      </c>
      <c r="R231" s="38">
        <f t="shared" si="91"/>
        <v>0</v>
      </c>
      <c r="S231" s="38">
        <f t="shared" si="91"/>
        <v>0</v>
      </c>
      <c r="T231" s="38">
        <f t="shared" si="91"/>
        <v>0</v>
      </c>
    </row>
    <row r="232" spans="1:60">
      <c r="A232" s="159" t="s">
        <v>19</v>
      </c>
      <c r="B232" s="6" t="s">
        <v>189</v>
      </c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</row>
    <row r="233" spans="1:60">
      <c r="A233" s="159" t="s">
        <v>24</v>
      </c>
      <c r="B233" s="6" t="s">
        <v>190</v>
      </c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</row>
    <row r="234" spans="1:60">
      <c r="A234" s="159" t="s">
        <v>49</v>
      </c>
      <c r="B234" s="6" t="s">
        <v>191</v>
      </c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</row>
    <row r="235" spans="1:60">
      <c r="A235" s="159" t="s">
        <v>50</v>
      </c>
      <c r="B235" s="6" t="s">
        <v>192</v>
      </c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</row>
    <row r="236" spans="1:60">
      <c r="A236" s="159" t="s">
        <v>51</v>
      </c>
      <c r="B236" s="6" t="s">
        <v>193</v>
      </c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</row>
    <row r="237" spans="1:60">
      <c r="A237" s="159" t="s">
        <v>194</v>
      </c>
      <c r="B237" s="6" t="s">
        <v>195</v>
      </c>
      <c r="C237" s="40">
        <f>C32</f>
        <v>0</v>
      </c>
      <c r="D237" s="40">
        <f t="shared" ref="D237:T237" si="92">D32</f>
        <v>0</v>
      </c>
      <c r="E237" s="40">
        <f t="shared" si="92"/>
        <v>0</v>
      </c>
      <c r="F237" s="40">
        <f t="shared" si="92"/>
        <v>0</v>
      </c>
      <c r="G237" s="40">
        <f t="shared" si="92"/>
        <v>0</v>
      </c>
      <c r="H237" s="40">
        <f t="shared" si="92"/>
        <v>0</v>
      </c>
      <c r="I237" s="40">
        <f t="shared" si="92"/>
        <v>0</v>
      </c>
      <c r="J237" s="40">
        <f t="shared" si="92"/>
        <v>0</v>
      </c>
      <c r="K237" s="40">
        <f t="shared" si="92"/>
        <v>0</v>
      </c>
      <c r="L237" s="40">
        <f t="shared" si="92"/>
        <v>0</v>
      </c>
      <c r="M237" s="40">
        <f t="shared" si="92"/>
        <v>0</v>
      </c>
      <c r="N237" s="40">
        <f t="shared" si="92"/>
        <v>0</v>
      </c>
      <c r="O237" s="40">
        <f t="shared" si="92"/>
        <v>0</v>
      </c>
      <c r="P237" s="40">
        <f t="shared" si="92"/>
        <v>0</v>
      </c>
      <c r="Q237" s="40">
        <f t="shared" si="92"/>
        <v>0</v>
      </c>
      <c r="R237" s="40">
        <f t="shared" si="92"/>
        <v>0</v>
      </c>
      <c r="S237" s="40">
        <f t="shared" si="92"/>
        <v>0</v>
      </c>
      <c r="T237" s="40">
        <f t="shared" si="92"/>
        <v>0</v>
      </c>
    </row>
    <row r="238" spans="1:60" s="118" customFormat="1">
      <c r="A238" s="165" t="s">
        <v>42</v>
      </c>
      <c r="B238" s="10" t="s">
        <v>196</v>
      </c>
      <c r="C238" s="38">
        <f>C239+C240+C243+C247</f>
        <v>0</v>
      </c>
      <c r="D238" s="38">
        <f t="shared" ref="D238:T238" si="93">D239+D240+D243+D247</f>
        <v>0</v>
      </c>
      <c r="E238" s="38">
        <f t="shared" si="93"/>
        <v>0</v>
      </c>
      <c r="F238" s="38">
        <f t="shared" si="93"/>
        <v>0</v>
      </c>
      <c r="G238" s="38">
        <f t="shared" si="93"/>
        <v>0</v>
      </c>
      <c r="H238" s="38">
        <f t="shared" si="93"/>
        <v>0</v>
      </c>
      <c r="I238" s="38">
        <f t="shared" si="93"/>
        <v>0</v>
      </c>
      <c r="J238" s="38">
        <f t="shared" si="93"/>
        <v>0</v>
      </c>
      <c r="K238" s="38">
        <f t="shared" si="93"/>
        <v>0</v>
      </c>
      <c r="L238" s="38">
        <f t="shared" si="93"/>
        <v>0</v>
      </c>
      <c r="M238" s="38">
        <f t="shared" si="93"/>
        <v>0</v>
      </c>
      <c r="N238" s="38">
        <f t="shared" si="93"/>
        <v>0</v>
      </c>
      <c r="O238" s="38">
        <f t="shared" si="93"/>
        <v>0</v>
      </c>
      <c r="P238" s="38">
        <f t="shared" si="93"/>
        <v>0</v>
      </c>
      <c r="Q238" s="38">
        <f t="shared" si="93"/>
        <v>0</v>
      </c>
      <c r="R238" s="38">
        <f t="shared" si="93"/>
        <v>0</v>
      </c>
      <c r="S238" s="38">
        <f t="shared" si="93"/>
        <v>0</v>
      </c>
      <c r="T238" s="38">
        <f t="shared" si="93"/>
        <v>0</v>
      </c>
      <c r="U238" s="117"/>
      <c r="V238" s="117"/>
      <c r="W238" s="117"/>
      <c r="X238" s="117"/>
      <c r="Y238" s="117"/>
      <c r="Z238" s="117"/>
      <c r="AA238" s="117"/>
      <c r="AB238" s="117"/>
      <c r="AC238" s="117"/>
      <c r="AD238" s="117"/>
      <c r="AE238" s="117"/>
      <c r="AF238" s="117"/>
      <c r="AG238" s="117"/>
      <c r="AH238" s="117"/>
      <c r="AI238" s="117"/>
      <c r="AJ238" s="117"/>
      <c r="AK238" s="117"/>
      <c r="AL238" s="117"/>
      <c r="AM238" s="117"/>
      <c r="AN238" s="117"/>
      <c r="AO238" s="117"/>
      <c r="AP238" s="117"/>
      <c r="AQ238" s="117"/>
      <c r="AR238" s="117"/>
      <c r="AS238" s="117"/>
      <c r="AT238" s="117"/>
      <c r="AU238" s="117"/>
      <c r="AV238" s="117"/>
      <c r="AW238" s="117"/>
      <c r="AX238" s="117"/>
      <c r="AY238" s="117"/>
      <c r="AZ238" s="117"/>
      <c r="BA238" s="117"/>
      <c r="BB238" s="117"/>
      <c r="BC238" s="117"/>
      <c r="BD238" s="117"/>
      <c r="BE238" s="117"/>
      <c r="BF238" s="117"/>
      <c r="BG238" s="117"/>
      <c r="BH238" s="117"/>
    </row>
    <row r="239" spans="1:60">
      <c r="A239" s="159" t="s">
        <v>19</v>
      </c>
      <c r="B239" s="6" t="s">
        <v>197</v>
      </c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</row>
    <row r="240" spans="1:60">
      <c r="A240" s="159" t="s">
        <v>24</v>
      </c>
      <c r="B240" s="6" t="s">
        <v>198</v>
      </c>
      <c r="C240" s="40">
        <f>SUM(C241:C242)</f>
        <v>0</v>
      </c>
      <c r="D240" s="40">
        <f t="shared" ref="D240:T240" si="94">SUM(D241:D242)</f>
        <v>0</v>
      </c>
      <c r="E240" s="40">
        <f t="shared" si="94"/>
        <v>0</v>
      </c>
      <c r="F240" s="40">
        <f t="shared" si="94"/>
        <v>0</v>
      </c>
      <c r="G240" s="40">
        <f t="shared" si="94"/>
        <v>0</v>
      </c>
      <c r="H240" s="40">
        <f t="shared" si="94"/>
        <v>0</v>
      </c>
      <c r="I240" s="40">
        <f t="shared" si="94"/>
        <v>0</v>
      </c>
      <c r="J240" s="40">
        <f t="shared" si="94"/>
        <v>0</v>
      </c>
      <c r="K240" s="40">
        <f t="shared" si="94"/>
        <v>0</v>
      </c>
      <c r="L240" s="40">
        <f t="shared" si="94"/>
        <v>0</v>
      </c>
      <c r="M240" s="40">
        <f t="shared" si="94"/>
        <v>0</v>
      </c>
      <c r="N240" s="40">
        <f t="shared" si="94"/>
        <v>0</v>
      </c>
      <c r="O240" s="40">
        <f t="shared" si="94"/>
        <v>0</v>
      </c>
      <c r="P240" s="40">
        <f t="shared" si="94"/>
        <v>0</v>
      </c>
      <c r="Q240" s="40">
        <f t="shared" si="94"/>
        <v>0</v>
      </c>
      <c r="R240" s="40">
        <f t="shared" si="94"/>
        <v>0</v>
      </c>
      <c r="S240" s="40">
        <f t="shared" si="94"/>
        <v>0</v>
      </c>
      <c r="T240" s="40">
        <f t="shared" si="94"/>
        <v>0</v>
      </c>
    </row>
    <row r="241" spans="1:60">
      <c r="A241" s="123" t="s">
        <v>20</v>
      </c>
      <c r="B241" s="160" t="s">
        <v>199</v>
      </c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</row>
    <row r="242" spans="1:60">
      <c r="A242" s="123" t="s">
        <v>23</v>
      </c>
      <c r="B242" s="160" t="s">
        <v>200</v>
      </c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</row>
    <row r="243" spans="1:60">
      <c r="A243" s="159" t="s">
        <v>49</v>
      </c>
      <c r="B243" s="6" t="s">
        <v>201</v>
      </c>
      <c r="C243" s="40">
        <f>SUM(C244:C246)</f>
        <v>0</v>
      </c>
      <c r="D243" s="40">
        <f t="shared" ref="D243:T243" si="95">SUM(D244:D246)</f>
        <v>0</v>
      </c>
      <c r="E243" s="40">
        <f t="shared" si="95"/>
        <v>0</v>
      </c>
      <c r="F243" s="40">
        <f t="shared" si="95"/>
        <v>0</v>
      </c>
      <c r="G243" s="40">
        <f t="shared" si="95"/>
        <v>0</v>
      </c>
      <c r="H243" s="40">
        <f t="shared" si="95"/>
        <v>0</v>
      </c>
      <c r="I243" s="40">
        <f t="shared" si="95"/>
        <v>0</v>
      </c>
      <c r="J243" s="40">
        <f t="shared" si="95"/>
        <v>0</v>
      </c>
      <c r="K243" s="40">
        <f t="shared" si="95"/>
        <v>0</v>
      </c>
      <c r="L243" s="40">
        <f t="shared" si="95"/>
        <v>0</v>
      </c>
      <c r="M243" s="40">
        <f t="shared" si="95"/>
        <v>0</v>
      </c>
      <c r="N243" s="40">
        <f t="shared" si="95"/>
        <v>0</v>
      </c>
      <c r="O243" s="40">
        <f t="shared" si="95"/>
        <v>0</v>
      </c>
      <c r="P243" s="40">
        <f t="shared" si="95"/>
        <v>0</v>
      </c>
      <c r="Q243" s="40">
        <f t="shared" si="95"/>
        <v>0</v>
      </c>
      <c r="R243" s="40">
        <f t="shared" si="95"/>
        <v>0</v>
      </c>
      <c r="S243" s="40">
        <f t="shared" si="95"/>
        <v>0</v>
      </c>
      <c r="T243" s="40">
        <f t="shared" si="95"/>
        <v>0</v>
      </c>
    </row>
    <row r="244" spans="1:60">
      <c r="A244" s="123" t="s">
        <v>20</v>
      </c>
      <c r="B244" s="160" t="s">
        <v>202</v>
      </c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</row>
    <row r="245" spans="1:60">
      <c r="A245" s="123" t="s">
        <v>23</v>
      </c>
      <c r="B245" s="160" t="s">
        <v>199</v>
      </c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</row>
    <row r="246" spans="1:60">
      <c r="A246" s="123" t="s">
        <v>37</v>
      </c>
      <c r="B246" s="160" t="s">
        <v>203</v>
      </c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</row>
    <row r="247" spans="1:60" ht="12.75" customHeight="1">
      <c r="A247" s="159" t="s">
        <v>50</v>
      </c>
      <c r="B247" s="6" t="s">
        <v>204</v>
      </c>
      <c r="C247" s="40">
        <f>C248+C249</f>
        <v>0</v>
      </c>
      <c r="D247" s="40">
        <f t="shared" ref="D247:T247" si="96">D248+D249</f>
        <v>0</v>
      </c>
      <c r="E247" s="40">
        <f t="shared" si="96"/>
        <v>0</v>
      </c>
      <c r="F247" s="40">
        <f t="shared" si="96"/>
        <v>0</v>
      </c>
      <c r="G247" s="40">
        <f t="shared" si="96"/>
        <v>0</v>
      </c>
      <c r="H247" s="40">
        <f t="shared" si="96"/>
        <v>0</v>
      </c>
      <c r="I247" s="40">
        <f t="shared" si="96"/>
        <v>0</v>
      </c>
      <c r="J247" s="40">
        <f t="shared" si="96"/>
        <v>0</v>
      </c>
      <c r="K247" s="40">
        <f t="shared" si="96"/>
        <v>0</v>
      </c>
      <c r="L247" s="40">
        <f t="shared" si="96"/>
        <v>0</v>
      </c>
      <c r="M247" s="40">
        <f t="shared" si="96"/>
        <v>0</v>
      </c>
      <c r="N247" s="40">
        <f t="shared" si="96"/>
        <v>0</v>
      </c>
      <c r="O247" s="40">
        <f t="shared" si="96"/>
        <v>0</v>
      </c>
      <c r="P247" s="40">
        <f t="shared" si="96"/>
        <v>0</v>
      </c>
      <c r="Q247" s="40">
        <f t="shared" si="96"/>
        <v>0</v>
      </c>
      <c r="R247" s="40">
        <f t="shared" si="96"/>
        <v>0</v>
      </c>
      <c r="S247" s="40">
        <f t="shared" si="96"/>
        <v>0</v>
      </c>
      <c r="T247" s="40">
        <f t="shared" si="96"/>
        <v>0</v>
      </c>
    </row>
    <row r="248" spans="1:60">
      <c r="A248" s="159" t="s">
        <v>20</v>
      </c>
      <c r="B248" s="160" t="s">
        <v>205</v>
      </c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</row>
    <row r="249" spans="1:60">
      <c r="A249" s="159" t="s">
        <v>23</v>
      </c>
      <c r="B249" s="160" t="s">
        <v>206</v>
      </c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</row>
    <row r="250" spans="1:60" s="118" customFormat="1">
      <c r="A250" s="166"/>
      <c r="B250" s="163" t="s">
        <v>207</v>
      </c>
      <c r="C250" s="37">
        <f>C231+C238</f>
        <v>0</v>
      </c>
      <c r="D250" s="37">
        <f t="shared" ref="D250:T250" si="97">D231+D238</f>
        <v>0</v>
      </c>
      <c r="E250" s="37">
        <f t="shared" si="97"/>
        <v>0</v>
      </c>
      <c r="F250" s="37">
        <f t="shared" si="97"/>
        <v>0</v>
      </c>
      <c r="G250" s="37">
        <f t="shared" si="97"/>
        <v>0</v>
      </c>
      <c r="H250" s="37">
        <f t="shared" si="97"/>
        <v>0</v>
      </c>
      <c r="I250" s="37">
        <f t="shared" si="97"/>
        <v>0</v>
      </c>
      <c r="J250" s="37">
        <f t="shared" si="97"/>
        <v>0</v>
      </c>
      <c r="K250" s="37">
        <f t="shared" si="97"/>
        <v>0</v>
      </c>
      <c r="L250" s="37">
        <f t="shared" si="97"/>
        <v>0</v>
      </c>
      <c r="M250" s="37">
        <f t="shared" si="97"/>
        <v>0</v>
      </c>
      <c r="N250" s="37">
        <f t="shared" si="97"/>
        <v>0</v>
      </c>
      <c r="O250" s="37">
        <f t="shared" si="97"/>
        <v>0</v>
      </c>
      <c r="P250" s="37">
        <f t="shared" si="97"/>
        <v>0</v>
      </c>
      <c r="Q250" s="37">
        <f t="shared" si="97"/>
        <v>0</v>
      </c>
      <c r="R250" s="37">
        <f t="shared" si="97"/>
        <v>0</v>
      </c>
      <c r="S250" s="37">
        <f t="shared" si="97"/>
        <v>0</v>
      </c>
      <c r="T250" s="37">
        <f t="shared" si="97"/>
        <v>0</v>
      </c>
      <c r="U250" s="117"/>
      <c r="V250" s="117"/>
      <c r="W250" s="117"/>
      <c r="X250" s="117"/>
      <c r="Y250" s="117"/>
      <c r="Z250" s="117"/>
      <c r="AA250" s="117"/>
      <c r="AB250" s="117"/>
      <c r="AC250" s="117"/>
      <c r="AD250" s="117"/>
      <c r="AE250" s="117"/>
      <c r="AF250" s="117"/>
      <c r="AG250" s="117"/>
      <c r="AH250" s="117"/>
      <c r="AI250" s="117"/>
      <c r="AJ250" s="117"/>
      <c r="AK250" s="117"/>
      <c r="AL250" s="117"/>
      <c r="AM250" s="117"/>
      <c r="AN250" s="117"/>
      <c r="AO250" s="117"/>
      <c r="AP250" s="117"/>
      <c r="AQ250" s="117"/>
      <c r="AR250" s="117"/>
      <c r="AS250" s="117"/>
      <c r="AT250" s="117"/>
      <c r="AU250" s="117"/>
      <c r="AV250" s="117"/>
      <c r="AW250" s="117"/>
      <c r="AX250" s="117"/>
      <c r="AY250" s="117"/>
      <c r="AZ250" s="117"/>
      <c r="BA250" s="117"/>
      <c r="BB250" s="117"/>
      <c r="BC250" s="117"/>
      <c r="BD250" s="117"/>
      <c r="BE250" s="117"/>
      <c r="BF250" s="117"/>
      <c r="BG250" s="117"/>
      <c r="BH250" s="117"/>
    </row>
    <row r="251" spans="1:60">
      <c r="A251" s="167"/>
      <c r="B251" s="168" t="s">
        <v>208</v>
      </c>
      <c r="C251" s="43">
        <f>C229-C250</f>
        <v>0</v>
      </c>
      <c r="D251" s="43">
        <f t="shared" ref="D251:T251" si="98">D229-D250</f>
        <v>0</v>
      </c>
      <c r="E251" s="43">
        <f t="shared" si="98"/>
        <v>0</v>
      </c>
      <c r="F251" s="43">
        <f t="shared" si="98"/>
        <v>0</v>
      </c>
      <c r="G251" s="43">
        <f t="shared" si="98"/>
        <v>0</v>
      </c>
      <c r="H251" s="43">
        <f t="shared" si="98"/>
        <v>0</v>
      </c>
      <c r="I251" s="43">
        <f t="shared" si="98"/>
        <v>0</v>
      </c>
      <c r="J251" s="43">
        <f t="shared" si="98"/>
        <v>0</v>
      </c>
      <c r="K251" s="43">
        <f t="shared" si="98"/>
        <v>0</v>
      </c>
      <c r="L251" s="43">
        <f t="shared" si="98"/>
        <v>0</v>
      </c>
      <c r="M251" s="43">
        <f t="shared" si="98"/>
        <v>0</v>
      </c>
      <c r="N251" s="43">
        <f t="shared" si="98"/>
        <v>0</v>
      </c>
      <c r="O251" s="43">
        <f t="shared" si="98"/>
        <v>0</v>
      </c>
      <c r="P251" s="43">
        <f t="shared" si="98"/>
        <v>0</v>
      </c>
      <c r="Q251" s="43">
        <f t="shared" si="98"/>
        <v>0</v>
      </c>
      <c r="R251" s="43">
        <f t="shared" si="98"/>
        <v>0</v>
      </c>
      <c r="S251" s="43">
        <f t="shared" si="98"/>
        <v>0</v>
      </c>
      <c r="T251" s="43">
        <f t="shared" si="98"/>
        <v>0</v>
      </c>
    </row>
    <row r="252" spans="1:60">
      <c r="A252" s="167"/>
      <c r="B252" s="169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</row>
    <row r="253" spans="1:60" s="158" customFormat="1">
      <c r="A253" s="156" t="s">
        <v>298</v>
      </c>
      <c r="B253" s="27"/>
      <c r="C253" s="30"/>
      <c r="D253" s="30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157"/>
      <c r="V253" s="157"/>
      <c r="W253" s="157"/>
      <c r="X253" s="157"/>
      <c r="Y253" s="157"/>
      <c r="Z253" s="157"/>
      <c r="AA253" s="157"/>
      <c r="AB253" s="157"/>
      <c r="AC253" s="157"/>
      <c r="AD253" s="157"/>
      <c r="AE253" s="157"/>
      <c r="AF253" s="157"/>
      <c r="AG253" s="157"/>
      <c r="AH253" s="157"/>
      <c r="AI253" s="157"/>
      <c r="AJ253" s="157"/>
      <c r="AK253" s="157"/>
      <c r="AL253" s="157"/>
      <c r="AM253" s="157"/>
      <c r="AN253" s="157"/>
      <c r="AO253" s="157"/>
      <c r="AP253" s="157"/>
      <c r="AQ253" s="157"/>
      <c r="AR253" s="157"/>
      <c r="AS253" s="157"/>
      <c r="AT253" s="157"/>
      <c r="AU253" s="157"/>
      <c r="AV253" s="157"/>
      <c r="AW253" s="157"/>
      <c r="AX253" s="157"/>
      <c r="AY253" s="157"/>
      <c r="AZ253" s="157"/>
      <c r="BA253" s="157"/>
      <c r="BB253" s="157"/>
      <c r="BC253" s="157"/>
      <c r="BD253" s="157"/>
      <c r="BE253" s="157"/>
      <c r="BF253" s="157"/>
      <c r="BG253" s="157"/>
      <c r="BH253" s="157"/>
    </row>
    <row r="254" spans="1:60">
      <c r="A254" s="167"/>
      <c r="B254" s="169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</row>
    <row r="255" spans="1:60" s="121" customFormat="1">
      <c r="A255" s="29" t="s">
        <v>15</v>
      </c>
      <c r="B255" s="49" t="s">
        <v>16</v>
      </c>
      <c r="C255" s="33" t="s">
        <v>17</v>
      </c>
      <c r="D255" s="33" t="s">
        <v>17</v>
      </c>
      <c r="E255" s="33" t="s">
        <v>17</v>
      </c>
      <c r="F255" s="33" t="s">
        <v>17</v>
      </c>
      <c r="G255" s="33" t="s">
        <v>17</v>
      </c>
      <c r="H255" s="33" t="s">
        <v>17</v>
      </c>
      <c r="I255" s="33" t="s">
        <v>17</v>
      </c>
      <c r="J255" s="33" t="s">
        <v>17</v>
      </c>
      <c r="K255" s="33" t="s">
        <v>17</v>
      </c>
      <c r="L255" s="33" t="s">
        <v>17</v>
      </c>
      <c r="M255" s="33" t="s">
        <v>17</v>
      </c>
      <c r="N255" s="33" t="s">
        <v>17</v>
      </c>
      <c r="O255" s="33" t="s">
        <v>17</v>
      </c>
      <c r="P255" s="33" t="s">
        <v>17</v>
      </c>
      <c r="Q255" s="33" t="s">
        <v>17</v>
      </c>
      <c r="R255" s="33" t="s">
        <v>17</v>
      </c>
      <c r="S255" s="33" t="s">
        <v>17</v>
      </c>
      <c r="T255" s="33" t="s">
        <v>17</v>
      </c>
    </row>
    <row r="256" spans="1:60">
      <c r="A256" s="3" t="s">
        <v>18</v>
      </c>
      <c r="B256" s="10" t="s">
        <v>171</v>
      </c>
      <c r="C256" s="38">
        <f>C257+C258+C261+C262+C263</f>
        <v>0</v>
      </c>
      <c r="D256" s="38">
        <f t="shared" ref="D256:T256" si="99">D257+D258+D261+D262+D263</f>
        <v>0</v>
      </c>
      <c r="E256" s="38">
        <f t="shared" si="99"/>
        <v>0</v>
      </c>
      <c r="F256" s="38">
        <f t="shared" si="99"/>
        <v>0</v>
      </c>
      <c r="G256" s="38">
        <f t="shared" si="99"/>
        <v>0</v>
      </c>
      <c r="H256" s="38">
        <f t="shared" si="99"/>
        <v>0</v>
      </c>
      <c r="I256" s="38">
        <f t="shared" si="99"/>
        <v>0</v>
      </c>
      <c r="J256" s="38">
        <f t="shared" si="99"/>
        <v>0</v>
      </c>
      <c r="K256" s="38">
        <f t="shared" si="99"/>
        <v>0</v>
      </c>
      <c r="L256" s="38">
        <f t="shared" si="99"/>
        <v>0</v>
      </c>
      <c r="M256" s="38">
        <f t="shared" si="99"/>
        <v>0</v>
      </c>
      <c r="N256" s="38">
        <f t="shared" si="99"/>
        <v>0</v>
      </c>
      <c r="O256" s="38">
        <f t="shared" si="99"/>
        <v>0</v>
      </c>
      <c r="P256" s="38">
        <f t="shared" si="99"/>
        <v>0</v>
      </c>
      <c r="Q256" s="38">
        <f t="shared" si="99"/>
        <v>0</v>
      </c>
      <c r="R256" s="38">
        <f t="shared" si="99"/>
        <v>0</v>
      </c>
      <c r="S256" s="38">
        <f t="shared" si="99"/>
        <v>0</v>
      </c>
      <c r="T256" s="38">
        <f t="shared" si="99"/>
        <v>0</v>
      </c>
    </row>
    <row r="257" spans="1:60">
      <c r="A257" s="159" t="s">
        <v>19</v>
      </c>
      <c r="B257" s="6" t="s">
        <v>172</v>
      </c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</row>
    <row r="258" spans="1:60">
      <c r="A258" s="159" t="s">
        <v>24</v>
      </c>
      <c r="B258" s="6" t="s">
        <v>173</v>
      </c>
      <c r="C258" s="40">
        <f>C259+C260</f>
        <v>0</v>
      </c>
      <c r="D258" s="40">
        <f t="shared" ref="D258:T258" si="100">D259+D260</f>
        <v>0</v>
      </c>
      <c r="E258" s="40">
        <f t="shared" si="100"/>
        <v>0</v>
      </c>
      <c r="F258" s="40">
        <f t="shared" si="100"/>
        <v>0</v>
      </c>
      <c r="G258" s="40">
        <f t="shared" si="100"/>
        <v>0</v>
      </c>
      <c r="H258" s="40">
        <f t="shared" si="100"/>
        <v>0</v>
      </c>
      <c r="I258" s="40">
        <f t="shared" si="100"/>
        <v>0</v>
      </c>
      <c r="J258" s="40">
        <f t="shared" si="100"/>
        <v>0</v>
      </c>
      <c r="K258" s="40">
        <f t="shared" si="100"/>
        <v>0</v>
      </c>
      <c r="L258" s="40">
        <f t="shared" si="100"/>
        <v>0</v>
      </c>
      <c r="M258" s="40">
        <f t="shared" si="100"/>
        <v>0</v>
      </c>
      <c r="N258" s="40">
        <f t="shared" si="100"/>
        <v>0</v>
      </c>
      <c r="O258" s="40">
        <f t="shared" si="100"/>
        <v>0</v>
      </c>
      <c r="P258" s="40">
        <f t="shared" si="100"/>
        <v>0</v>
      </c>
      <c r="Q258" s="40">
        <f t="shared" si="100"/>
        <v>0</v>
      </c>
      <c r="R258" s="40">
        <f t="shared" si="100"/>
        <v>0</v>
      </c>
      <c r="S258" s="40">
        <f t="shared" si="100"/>
        <v>0</v>
      </c>
      <c r="T258" s="40">
        <f t="shared" si="100"/>
        <v>0</v>
      </c>
    </row>
    <row r="259" spans="1:60">
      <c r="A259" s="159" t="s">
        <v>20</v>
      </c>
      <c r="B259" s="160" t="s">
        <v>174</v>
      </c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</row>
    <row r="260" spans="1:60">
      <c r="A260" s="159" t="s">
        <v>23</v>
      </c>
      <c r="B260" s="160" t="s">
        <v>175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</row>
    <row r="261" spans="1:60">
      <c r="A261" s="159" t="s">
        <v>49</v>
      </c>
      <c r="B261" s="6" t="s">
        <v>176</v>
      </c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</row>
    <row r="262" spans="1:60">
      <c r="A262" s="159" t="s">
        <v>50</v>
      </c>
      <c r="B262" s="6" t="s">
        <v>177</v>
      </c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</row>
    <row r="263" spans="1:60">
      <c r="A263" s="159" t="s">
        <v>51</v>
      </c>
      <c r="B263" s="6" t="s">
        <v>178</v>
      </c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</row>
    <row r="264" spans="1:60">
      <c r="A264" s="3" t="s">
        <v>42</v>
      </c>
      <c r="B264" s="10" t="s">
        <v>179</v>
      </c>
      <c r="C264" s="38">
        <f>C265+C266+C267+C270</f>
        <v>0</v>
      </c>
      <c r="D264" s="38">
        <f t="shared" ref="D264:T264" si="101">D265+D266+D267+D270</f>
        <v>0</v>
      </c>
      <c r="E264" s="38">
        <f t="shared" si="101"/>
        <v>0</v>
      </c>
      <c r="F264" s="38">
        <f t="shared" si="101"/>
        <v>0</v>
      </c>
      <c r="G264" s="38">
        <f t="shared" si="101"/>
        <v>0</v>
      </c>
      <c r="H264" s="38">
        <f t="shared" si="101"/>
        <v>0</v>
      </c>
      <c r="I264" s="38">
        <f t="shared" si="101"/>
        <v>0</v>
      </c>
      <c r="J264" s="38">
        <f t="shared" si="101"/>
        <v>0</v>
      </c>
      <c r="K264" s="38">
        <f t="shared" si="101"/>
        <v>0</v>
      </c>
      <c r="L264" s="38">
        <f t="shared" si="101"/>
        <v>0</v>
      </c>
      <c r="M264" s="38">
        <f t="shared" si="101"/>
        <v>0</v>
      </c>
      <c r="N264" s="38">
        <f t="shared" si="101"/>
        <v>0</v>
      </c>
      <c r="O264" s="38">
        <f t="shared" si="101"/>
        <v>0</v>
      </c>
      <c r="P264" s="38">
        <f t="shared" si="101"/>
        <v>0</v>
      </c>
      <c r="Q264" s="38">
        <f t="shared" si="101"/>
        <v>0</v>
      </c>
      <c r="R264" s="38">
        <f t="shared" si="101"/>
        <v>0</v>
      </c>
      <c r="S264" s="38">
        <f t="shared" si="101"/>
        <v>0</v>
      </c>
      <c r="T264" s="38">
        <f t="shared" si="101"/>
        <v>0</v>
      </c>
    </row>
    <row r="265" spans="1:60" s="171" customFormat="1">
      <c r="A265" s="123" t="s">
        <v>19</v>
      </c>
      <c r="B265" s="6" t="s">
        <v>180</v>
      </c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170"/>
      <c r="V265" s="170"/>
      <c r="W265" s="170"/>
      <c r="X265" s="170"/>
      <c r="Y265" s="170"/>
      <c r="Z265" s="170"/>
      <c r="AA265" s="170"/>
      <c r="AB265" s="170"/>
      <c r="AC265" s="170"/>
      <c r="AD265" s="170"/>
      <c r="AE265" s="170"/>
      <c r="AF265" s="170"/>
      <c r="AG265" s="170"/>
      <c r="AH265" s="170"/>
      <c r="AI265" s="170"/>
      <c r="AJ265" s="170"/>
      <c r="AK265" s="170"/>
      <c r="AL265" s="170"/>
      <c r="AM265" s="170"/>
      <c r="AN265" s="170"/>
      <c r="AO265" s="170"/>
      <c r="AP265" s="170"/>
      <c r="AQ265" s="170"/>
      <c r="AR265" s="170"/>
      <c r="AS265" s="170"/>
      <c r="AT265" s="170"/>
      <c r="AU265" s="170"/>
      <c r="AV265" s="170"/>
      <c r="AW265" s="170"/>
      <c r="AX265" s="170"/>
      <c r="AY265" s="170"/>
      <c r="AZ265" s="170"/>
      <c r="BA265" s="170"/>
      <c r="BB265" s="170"/>
      <c r="BC265" s="170"/>
      <c r="BD265" s="170"/>
      <c r="BE265" s="170"/>
      <c r="BF265" s="170"/>
      <c r="BG265" s="170"/>
      <c r="BH265" s="170"/>
    </row>
    <row r="266" spans="1:60" s="171" customFormat="1">
      <c r="A266" s="123" t="s">
        <v>24</v>
      </c>
      <c r="B266" s="6" t="s">
        <v>181</v>
      </c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170"/>
      <c r="V266" s="170"/>
      <c r="W266" s="170"/>
      <c r="X266" s="170"/>
      <c r="Y266" s="170"/>
      <c r="Z266" s="170"/>
      <c r="AA266" s="170"/>
      <c r="AB266" s="170"/>
      <c r="AC266" s="170"/>
      <c r="AD266" s="170"/>
      <c r="AE266" s="170"/>
      <c r="AF266" s="170"/>
      <c r="AG266" s="170"/>
      <c r="AH266" s="170"/>
      <c r="AI266" s="170"/>
      <c r="AJ266" s="170"/>
      <c r="AK266" s="170"/>
      <c r="AL266" s="170"/>
      <c r="AM266" s="170"/>
      <c r="AN266" s="170"/>
      <c r="AO266" s="170"/>
      <c r="AP266" s="170"/>
      <c r="AQ266" s="170"/>
      <c r="AR266" s="170"/>
      <c r="AS266" s="170"/>
      <c r="AT266" s="170"/>
      <c r="AU266" s="170"/>
      <c r="AV266" s="170"/>
      <c r="AW266" s="170"/>
      <c r="AX266" s="170"/>
      <c r="AY266" s="170"/>
      <c r="AZ266" s="170"/>
      <c r="BA266" s="170"/>
      <c r="BB266" s="170"/>
      <c r="BC266" s="170"/>
      <c r="BD266" s="170"/>
      <c r="BE266" s="170"/>
      <c r="BF266" s="170"/>
      <c r="BG266" s="170"/>
      <c r="BH266" s="170"/>
    </row>
    <row r="267" spans="1:60">
      <c r="A267" s="159" t="s">
        <v>49</v>
      </c>
      <c r="B267" s="6" t="s">
        <v>182</v>
      </c>
      <c r="C267" s="40">
        <f>C268+C269</f>
        <v>0</v>
      </c>
      <c r="D267" s="40">
        <f t="shared" ref="D267:T267" si="102">D268+D269</f>
        <v>0</v>
      </c>
      <c r="E267" s="40">
        <f t="shared" si="102"/>
        <v>0</v>
      </c>
      <c r="F267" s="40">
        <f t="shared" si="102"/>
        <v>0</v>
      </c>
      <c r="G267" s="40">
        <f t="shared" si="102"/>
        <v>0</v>
      </c>
      <c r="H267" s="40">
        <f t="shared" si="102"/>
        <v>0</v>
      </c>
      <c r="I267" s="40">
        <f t="shared" si="102"/>
        <v>0</v>
      </c>
      <c r="J267" s="40">
        <f t="shared" si="102"/>
        <v>0</v>
      </c>
      <c r="K267" s="40">
        <f t="shared" si="102"/>
        <v>0</v>
      </c>
      <c r="L267" s="40">
        <f t="shared" si="102"/>
        <v>0</v>
      </c>
      <c r="M267" s="40">
        <f t="shared" si="102"/>
        <v>0</v>
      </c>
      <c r="N267" s="40">
        <f t="shared" si="102"/>
        <v>0</v>
      </c>
      <c r="O267" s="40">
        <f t="shared" si="102"/>
        <v>0</v>
      </c>
      <c r="P267" s="40">
        <f t="shared" si="102"/>
        <v>0</v>
      </c>
      <c r="Q267" s="40">
        <f t="shared" si="102"/>
        <v>0</v>
      </c>
      <c r="R267" s="40">
        <f t="shared" si="102"/>
        <v>0</v>
      </c>
      <c r="S267" s="40">
        <f t="shared" si="102"/>
        <v>0</v>
      </c>
      <c r="T267" s="40">
        <f t="shared" si="102"/>
        <v>0</v>
      </c>
    </row>
    <row r="268" spans="1:60">
      <c r="A268" s="159" t="s">
        <v>20</v>
      </c>
      <c r="B268" s="160" t="s">
        <v>183</v>
      </c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</row>
    <row r="269" spans="1:60">
      <c r="A269" s="161" t="s">
        <v>23</v>
      </c>
      <c r="B269" s="162" t="s">
        <v>184</v>
      </c>
      <c r="C269" s="151">
        <f>C172</f>
        <v>0</v>
      </c>
      <c r="D269" s="151">
        <f t="shared" ref="D269:T269" si="103">D172</f>
        <v>0</v>
      </c>
      <c r="E269" s="151">
        <f t="shared" si="103"/>
        <v>0</v>
      </c>
      <c r="F269" s="151">
        <f t="shared" si="103"/>
        <v>0</v>
      </c>
      <c r="G269" s="151">
        <f t="shared" si="103"/>
        <v>0</v>
      </c>
      <c r="H269" s="151">
        <f t="shared" si="103"/>
        <v>0</v>
      </c>
      <c r="I269" s="151">
        <f t="shared" si="103"/>
        <v>0</v>
      </c>
      <c r="J269" s="151">
        <f t="shared" si="103"/>
        <v>0</v>
      </c>
      <c r="K269" s="151">
        <f t="shared" si="103"/>
        <v>0</v>
      </c>
      <c r="L269" s="151">
        <f t="shared" si="103"/>
        <v>0</v>
      </c>
      <c r="M269" s="151">
        <f t="shared" si="103"/>
        <v>0</v>
      </c>
      <c r="N269" s="151">
        <f t="shared" si="103"/>
        <v>0</v>
      </c>
      <c r="O269" s="151">
        <f t="shared" si="103"/>
        <v>0</v>
      </c>
      <c r="P269" s="151">
        <f t="shared" si="103"/>
        <v>0</v>
      </c>
      <c r="Q269" s="151">
        <f t="shared" si="103"/>
        <v>0</v>
      </c>
      <c r="R269" s="151">
        <f t="shared" si="103"/>
        <v>0</v>
      </c>
      <c r="S269" s="151">
        <f t="shared" si="103"/>
        <v>0</v>
      </c>
      <c r="T269" s="151">
        <f t="shared" si="103"/>
        <v>0</v>
      </c>
    </row>
    <row r="270" spans="1:60">
      <c r="A270" s="159" t="s">
        <v>50</v>
      </c>
      <c r="B270" s="6" t="s">
        <v>185</v>
      </c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</row>
    <row r="271" spans="1:60">
      <c r="A271" s="2"/>
      <c r="B271" s="163" t="s">
        <v>186</v>
      </c>
      <c r="C271" s="37">
        <f>C256+C264</f>
        <v>0</v>
      </c>
      <c r="D271" s="37">
        <f t="shared" ref="D271:T271" si="104">D256+D264</f>
        <v>0</v>
      </c>
      <c r="E271" s="37">
        <f t="shared" si="104"/>
        <v>0</v>
      </c>
      <c r="F271" s="37">
        <f t="shared" si="104"/>
        <v>0</v>
      </c>
      <c r="G271" s="37">
        <f t="shared" si="104"/>
        <v>0</v>
      </c>
      <c r="H271" s="37">
        <f t="shared" si="104"/>
        <v>0</v>
      </c>
      <c r="I271" s="37">
        <f t="shared" si="104"/>
        <v>0</v>
      </c>
      <c r="J271" s="37">
        <f t="shared" si="104"/>
        <v>0</v>
      </c>
      <c r="K271" s="37">
        <f t="shared" si="104"/>
        <v>0</v>
      </c>
      <c r="L271" s="37">
        <f t="shared" si="104"/>
        <v>0</v>
      </c>
      <c r="M271" s="37">
        <f t="shared" si="104"/>
        <v>0</v>
      </c>
      <c r="N271" s="37">
        <f t="shared" si="104"/>
        <v>0</v>
      </c>
      <c r="O271" s="37">
        <f t="shared" si="104"/>
        <v>0</v>
      </c>
      <c r="P271" s="37">
        <f t="shared" si="104"/>
        <v>0</v>
      </c>
      <c r="Q271" s="37">
        <f t="shared" si="104"/>
        <v>0</v>
      </c>
      <c r="R271" s="37">
        <f t="shared" si="104"/>
        <v>0</v>
      </c>
      <c r="S271" s="37">
        <f t="shared" si="104"/>
        <v>0</v>
      </c>
      <c r="T271" s="37">
        <f t="shared" si="104"/>
        <v>0</v>
      </c>
    </row>
    <row r="272" spans="1:60">
      <c r="A272" s="15"/>
      <c r="B272" s="57" t="s">
        <v>187</v>
      </c>
      <c r="C272" s="164"/>
      <c r="D272" s="164"/>
      <c r="E272" s="164"/>
      <c r="F272" s="164"/>
      <c r="G272" s="164"/>
      <c r="H272" s="164"/>
      <c r="I272" s="164"/>
      <c r="J272" s="164"/>
      <c r="K272" s="164"/>
      <c r="L272" s="164"/>
      <c r="M272" s="164"/>
      <c r="N272" s="164"/>
      <c r="O272" s="164"/>
      <c r="P272" s="164"/>
      <c r="Q272" s="164"/>
      <c r="R272" s="164"/>
      <c r="S272" s="164"/>
      <c r="T272" s="164"/>
    </row>
    <row r="273" spans="1:60">
      <c r="A273" s="3" t="s">
        <v>18</v>
      </c>
      <c r="B273" s="10" t="s">
        <v>188</v>
      </c>
      <c r="C273" s="38">
        <f>SUM(C274:C279)</f>
        <v>0</v>
      </c>
      <c r="D273" s="38">
        <f t="shared" ref="D273:T273" si="105">SUM(D274:D279)</f>
        <v>0</v>
      </c>
      <c r="E273" s="38">
        <f t="shared" si="105"/>
        <v>0</v>
      </c>
      <c r="F273" s="38">
        <f t="shared" si="105"/>
        <v>0</v>
      </c>
      <c r="G273" s="38">
        <f t="shared" si="105"/>
        <v>0</v>
      </c>
      <c r="H273" s="38">
        <f t="shared" si="105"/>
        <v>0</v>
      </c>
      <c r="I273" s="38">
        <f t="shared" si="105"/>
        <v>0</v>
      </c>
      <c r="J273" s="38">
        <f t="shared" si="105"/>
        <v>0</v>
      </c>
      <c r="K273" s="38">
        <f t="shared" si="105"/>
        <v>0</v>
      </c>
      <c r="L273" s="38">
        <f t="shared" si="105"/>
        <v>0</v>
      </c>
      <c r="M273" s="38">
        <f t="shared" si="105"/>
        <v>0</v>
      </c>
      <c r="N273" s="38">
        <f t="shared" si="105"/>
        <v>0</v>
      </c>
      <c r="O273" s="38">
        <f t="shared" si="105"/>
        <v>0</v>
      </c>
      <c r="P273" s="38">
        <f t="shared" si="105"/>
        <v>0</v>
      </c>
      <c r="Q273" s="38">
        <f t="shared" si="105"/>
        <v>0</v>
      </c>
      <c r="R273" s="38">
        <f t="shared" si="105"/>
        <v>0</v>
      </c>
      <c r="S273" s="38">
        <f t="shared" si="105"/>
        <v>0</v>
      </c>
      <c r="T273" s="38">
        <f t="shared" si="105"/>
        <v>0</v>
      </c>
    </row>
    <row r="274" spans="1:60">
      <c r="A274" s="159" t="s">
        <v>19</v>
      </c>
      <c r="B274" s="6" t="s">
        <v>189</v>
      </c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</row>
    <row r="275" spans="1:60">
      <c r="A275" s="159" t="s">
        <v>24</v>
      </c>
      <c r="B275" s="6" t="s">
        <v>190</v>
      </c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</row>
    <row r="276" spans="1:60">
      <c r="A276" s="159" t="s">
        <v>49</v>
      </c>
      <c r="B276" s="6" t="s">
        <v>191</v>
      </c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</row>
    <row r="277" spans="1:60" s="8" customFormat="1">
      <c r="A277" s="123" t="s">
        <v>50</v>
      </c>
      <c r="B277" s="6" t="s">
        <v>192</v>
      </c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  <c r="AE277" s="133"/>
      <c r="AF277" s="133"/>
      <c r="AG277" s="133"/>
      <c r="AH277" s="133"/>
      <c r="AI277" s="133"/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  <c r="AV277" s="133"/>
      <c r="AW277" s="133"/>
      <c r="AX277" s="133"/>
      <c r="AY277" s="133"/>
      <c r="AZ277" s="133"/>
      <c r="BA277" s="133"/>
      <c r="BB277" s="133"/>
      <c r="BC277" s="133"/>
      <c r="BD277" s="133"/>
      <c r="BE277" s="133"/>
      <c r="BF277" s="133"/>
      <c r="BG277" s="133"/>
      <c r="BH277" s="133"/>
    </row>
    <row r="278" spans="1:60" s="8" customFormat="1">
      <c r="A278" s="159" t="s">
        <v>51</v>
      </c>
      <c r="B278" s="6" t="s">
        <v>193</v>
      </c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  <c r="AE278" s="133"/>
      <c r="AF278" s="133"/>
      <c r="AG278" s="133"/>
      <c r="AH278" s="133"/>
      <c r="AI278" s="133"/>
      <c r="AJ278" s="133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  <c r="AV278" s="133"/>
      <c r="AW278" s="133"/>
      <c r="AX278" s="133"/>
      <c r="AY278" s="133"/>
      <c r="AZ278" s="133"/>
      <c r="BA278" s="133"/>
      <c r="BB278" s="133"/>
      <c r="BC278" s="133"/>
      <c r="BD278" s="133"/>
      <c r="BE278" s="133"/>
      <c r="BF278" s="133"/>
      <c r="BG278" s="133"/>
      <c r="BH278" s="133"/>
    </row>
    <row r="279" spans="1:60" s="8" customFormat="1">
      <c r="A279" s="159" t="s">
        <v>194</v>
      </c>
      <c r="B279" s="6" t="s">
        <v>195</v>
      </c>
      <c r="C279" s="40">
        <f>C65</f>
        <v>0</v>
      </c>
      <c r="D279" s="40">
        <f t="shared" ref="D279:T279" si="106">D65</f>
        <v>0</v>
      </c>
      <c r="E279" s="40">
        <f t="shared" si="106"/>
        <v>0</v>
      </c>
      <c r="F279" s="40">
        <f t="shared" si="106"/>
        <v>0</v>
      </c>
      <c r="G279" s="40">
        <f t="shared" si="106"/>
        <v>0</v>
      </c>
      <c r="H279" s="40">
        <f t="shared" si="106"/>
        <v>0</v>
      </c>
      <c r="I279" s="40">
        <f t="shared" si="106"/>
        <v>0</v>
      </c>
      <c r="J279" s="40">
        <f t="shared" si="106"/>
        <v>0</v>
      </c>
      <c r="K279" s="40">
        <f t="shared" si="106"/>
        <v>0</v>
      </c>
      <c r="L279" s="40">
        <f t="shared" si="106"/>
        <v>0</v>
      </c>
      <c r="M279" s="40">
        <f t="shared" si="106"/>
        <v>0</v>
      </c>
      <c r="N279" s="40">
        <f t="shared" si="106"/>
        <v>0</v>
      </c>
      <c r="O279" s="40">
        <f t="shared" si="106"/>
        <v>0</v>
      </c>
      <c r="P279" s="40">
        <f t="shared" si="106"/>
        <v>0</v>
      </c>
      <c r="Q279" s="40">
        <f t="shared" si="106"/>
        <v>0</v>
      </c>
      <c r="R279" s="40">
        <f t="shared" si="106"/>
        <v>0</v>
      </c>
      <c r="S279" s="40">
        <f t="shared" si="106"/>
        <v>0</v>
      </c>
      <c r="T279" s="40">
        <f t="shared" si="106"/>
        <v>0</v>
      </c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  <c r="AE279" s="133"/>
      <c r="AF279" s="133"/>
      <c r="AG279" s="133"/>
      <c r="AH279" s="133"/>
      <c r="AI279" s="133"/>
      <c r="AJ279" s="133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  <c r="AV279" s="133"/>
      <c r="AW279" s="133"/>
      <c r="AX279" s="133"/>
      <c r="AY279" s="133"/>
      <c r="AZ279" s="133"/>
      <c r="BA279" s="133"/>
      <c r="BB279" s="133"/>
      <c r="BC279" s="133"/>
      <c r="BD279" s="133"/>
      <c r="BE279" s="133"/>
      <c r="BF279" s="133"/>
      <c r="BG279" s="133"/>
      <c r="BH279" s="133"/>
    </row>
    <row r="280" spans="1:60" s="118" customFormat="1">
      <c r="A280" s="165" t="s">
        <v>42</v>
      </c>
      <c r="B280" s="10" t="s">
        <v>196</v>
      </c>
      <c r="C280" s="38">
        <f>C281+C282+C285+C289</f>
        <v>0</v>
      </c>
      <c r="D280" s="38">
        <f t="shared" ref="D280:T280" si="107">D281+D282+D285+D289</f>
        <v>0</v>
      </c>
      <c r="E280" s="38">
        <f t="shared" si="107"/>
        <v>0</v>
      </c>
      <c r="F280" s="38">
        <f t="shared" si="107"/>
        <v>0</v>
      </c>
      <c r="G280" s="38">
        <f t="shared" si="107"/>
        <v>0</v>
      </c>
      <c r="H280" s="38">
        <f t="shared" si="107"/>
        <v>0</v>
      </c>
      <c r="I280" s="38">
        <f t="shared" si="107"/>
        <v>0</v>
      </c>
      <c r="J280" s="38">
        <f t="shared" si="107"/>
        <v>0</v>
      </c>
      <c r="K280" s="38">
        <f t="shared" si="107"/>
        <v>0</v>
      </c>
      <c r="L280" s="38">
        <f t="shared" si="107"/>
        <v>0</v>
      </c>
      <c r="M280" s="38">
        <f t="shared" si="107"/>
        <v>0</v>
      </c>
      <c r="N280" s="38">
        <f t="shared" si="107"/>
        <v>0</v>
      </c>
      <c r="O280" s="38">
        <f t="shared" si="107"/>
        <v>0</v>
      </c>
      <c r="P280" s="38">
        <f t="shared" si="107"/>
        <v>0</v>
      </c>
      <c r="Q280" s="38">
        <f t="shared" si="107"/>
        <v>0</v>
      </c>
      <c r="R280" s="38">
        <f t="shared" si="107"/>
        <v>0</v>
      </c>
      <c r="S280" s="38">
        <f t="shared" si="107"/>
        <v>0</v>
      </c>
      <c r="T280" s="38">
        <f t="shared" si="107"/>
        <v>0</v>
      </c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  <c r="AG280" s="117"/>
      <c r="AH280" s="117"/>
      <c r="AI280" s="117"/>
      <c r="AJ280" s="117"/>
      <c r="AK280" s="117"/>
      <c r="AL280" s="117"/>
      <c r="AM280" s="117"/>
      <c r="AN280" s="117"/>
      <c r="AO280" s="117"/>
      <c r="AP280" s="117"/>
      <c r="AQ280" s="117"/>
      <c r="AR280" s="117"/>
      <c r="AS280" s="117"/>
      <c r="AT280" s="117"/>
      <c r="AU280" s="117"/>
      <c r="AV280" s="117"/>
      <c r="AW280" s="117"/>
      <c r="AX280" s="117"/>
      <c r="AY280" s="117"/>
      <c r="AZ280" s="117"/>
      <c r="BA280" s="117"/>
      <c r="BB280" s="117"/>
      <c r="BC280" s="117"/>
      <c r="BD280" s="117"/>
      <c r="BE280" s="117"/>
      <c r="BF280" s="117"/>
      <c r="BG280" s="117"/>
      <c r="BH280" s="117"/>
    </row>
    <row r="281" spans="1:60" s="8" customFormat="1">
      <c r="A281" s="123" t="s">
        <v>19</v>
      </c>
      <c r="B281" s="6" t="s">
        <v>197</v>
      </c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  <c r="AE281" s="133"/>
      <c r="AF281" s="133"/>
      <c r="AG281" s="133"/>
      <c r="AH281" s="133"/>
      <c r="AI281" s="133"/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  <c r="AV281" s="133"/>
      <c r="AW281" s="133"/>
      <c r="AX281" s="133"/>
      <c r="AY281" s="133"/>
      <c r="AZ281" s="133"/>
      <c r="BA281" s="133"/>
      <c r="BB281" s="133"/>
      <c r="BC281" s="133"/>
      <c r="BD281" s="133"/>
      <c r="BE281" s="133"/>
      <c r="BF281" s="133"/>
      <c r="BG281" s="133"/>
      <c r="BH281" s="133"/>
    </row>
    <row r="282" spans="1:60" s="8" customFormat="1">
      <c r="A282" s="123" t="s">
        <v>24</v>
      </c>
      <c r="B282" s="6" t="s">
        <v>198</v>
      </c>
      <c r="C282" s="40">
        <f>SUM(C283:C284)</f>
        <v>0</v>
      </c>
      <c r="D282" s="40">
        <f t="shared" ref="D282:T282" si="108">SUM(D283:D284)</f>
        <v>0</v>
      </c>
      <c r="E282" s="40">
        <f t="shared" si="108"/>
        <v>0</v>
      </c>
      <c r="F282" s="40">
        <f t="shared" si="108"/>
        <v>0</v>
      </c>
      <c r="G282" s="40">
        <f t="shared" si="108"/>
        <v>0</v>
      </c>
      <c r="H282" s="40">
        <f t="shared" si="108"/>
        <v>0</v>
      </c>
      <c r="I282" s="40">
        <f t="shared" si="108"/>
        <v>0</v>
      </c>
      <c r="J282" s="40">
        <f t="shared" si="108"/>
        <v>0</v>
      </c>
      <c r="K282" s="40">
        <f t="shared" si="108"/>
        <v>0</v>
      </c>
      <c r="L282" s="40">
        <f t="shared" si="108"/>
        <v>0</v>
      </c>
      <c r="M282" s="40">
        <f t="shared" si="108"/>
        <v>0</v>
      </c>
      <c r="N282" s="40">
        <f t="shared" si="108"/>
        <v>0</v>
      </c>
      <c r="O282" s="40">
        <f t="shared" si="108"/>
        <v>0</v>
      </c>
      <c r="P282" s="40">
        <f t="shared" si="108"/>
        <v>0</v>
      </c>
      <c r="Q282" s="40">
        <f t="shared" si="108"/>
        <v>0</v>
      </c>
      <c r="R282" s="40">
        <f t="shared" si="108"/>
        <v>0</v>
      </c>
      <c r="S282" s="40">
        <f t="shared" si="108"/>
        <v>0</v>
      </c>
      <c r="T282" s="40">
        <f t="shared" si="108"/>
        <v>0</v>
      </c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  <c r="AE282" s="133"/>
      <c r="AF282" s="133"/>
      <c r="AG282" s="133"/>
      <c r="AH282" s="133"/>
      <c r="AI282" s="133"/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  <c r="AV282" s="133"/>
      <c r="AW282" s="133"/>
      <c r="AX282" s="133"/>
      <c r="AY282" s="133"/>
      <c r="AZ282" s="133"/>
      <c r="BA282" s="133"/>
      <c r="BB282" s="133"/>
      <c r="BC282" s="133"/>
      <c r="BD282" s="133"/>
      <c r="BE282" s="133"/>
      <c r="BF282" s="133"/>
      <c r="BG282" s="133"/>
      <c r="BH282" s="133"/>
    </row>
    <row r="283" spans="1:60" s="8" customFormat="1">
      <c r="A283" s="123" t="s">
        <v>20</v>
      </c>
      <c r="B283" s="160" t="s">
        <v>199</v>
      </c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  <c r="AE283" s="133"/>
      <c r="AF283" s="133"/>
      <c r="AG283" s="133"/>
      <c r="AH283" s="133"/>
      <c r="AI283" s="133"/>
      <c r="AJ283" s="133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  <c r="AV283" s="133"/>
      <c r="AW283" s="133"/>
      <c r="AX283" s="133"/>
      <c r="AY283" s="133"/>
      <c r="AZ283" s="133"/>
      <c r="BA283" s="133"/>
      <c r="BB283" s="133"/>
      <c r="BC283" s="133"/>
      <c r="BD283" s="133"/>
      <c r="BE283" s="133"/>
      <c r="BF283" s="133"/>
      <c r="BG283" s="133"/>
      <c r="BH283" s="133"/>
    </row>
    <row r="284" spans="1:60" s="8" customFormat="1">
      <c r="A284" s="123" t="s">
        <v>23</v>
      </c>
      <c r="B284" s="160" t="s">
        <v>200</v>
      </c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  <c r="AE284" s="133"/>
      <c r="AF284" s="133"/>
      <c r="AG284" s="133"/>
      <c r="AH284" s="133"/>
      <c r="AI284" s="133"/>
      <c r="AJ284" s="133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  <c r="AV284" s="133"/>
      <c r="AW284" s="133"/>
      <c r="AX284" s="133"/>
      <c r="AY284" s="133"/>
      <c r="AZ284" s="133"/>
      <c r="BA284" s="133"/>
      <c r="BB284" s="133"/>
      <c r="BC284" s="133"/>
      <c r="BD284" s="133"/>
      <c r="BE284" s="133"/>
      <c r="BF284" s="133"/>
      <c r="BG284" s="133"/>
      <c r="BH284" s="133"/>
    </row>
    <row r="285" spans="1:60" s="8" customFormat="1">
      <c r="A285" s="123" t="s">
        <v>49</v>
      </c>
      <c r="B285" s="6" t="s">
        <v>201</v>
      </c>
      <c r="C285" s="40">
        <f>SUM(C286:C288)</f>
        <v>0</v>
      </c>
      <c r="D285" s="40">
        <f t="shared" ref="D285:T285" si="109">SUM(D286:D288)</f>
        <v>0</v>
      </c>
      <c r="E285" s="40">
        <f t="shared" si="109"/>
        <v>0</v>
      </c>
      <c r="F285" s="40">
        <f t="shared" si="109"/>
        <v>0</v>
      </c>
      <c r="G285" s="40">
        <f t="shared" si="109"/>
        <v>0</v>
      </c>
      <c r="H285" s="40">
        <f t="shared" si="109"/>
        <v>0</v>
      </c>
      <c r="I285" s="40">
        <f t="shared" si="109"/>
        <v>0</v>
      </c>
      <c r="J285" s="40">
        <f t="shared" si="109"/>
        <v>0</v>
      </c>
      <c r="K285" s="40">
        <f t="shared" si="109"/>
        <v>0</v>
      </c>
      <c r="L285" s="40">
        <f t="shared" si="109"/>
        <v>0</v>
      </c>
      <c r="M285" s="40">
        <f t="shared" si="109"/>
        <v>0</v>
      </c>
      <c r="N285" s="40">
        <f t="shared" si="109"/>
        <v>0</v>
      </c>
      <c r="O285" s="40">
        <f t="shared" si="109"/>
        <v>0</v>
      </c>
      <c r="P285" s="40">
        <f t="shared" si="109"/>
        <v>0</v>
      </c>
      <c r="Q285" s="40">
        <f t="shared" si="109"/>
        <v>0</v>
      </c>
      <c r="R285" s="40">
        <f t="shared" si="109"/>
        <v>0</v>
      </c>
      <c r="S285" s="40">
        <f t="shared" si="109"/>
        <v>0</v>
      </c>
      <c r="T285" s="40">
        <f t="shared" si="109"/>
        <v>0</v>
      </c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  <c r="AE285" s="133"/>
      <c r="AF285" s="133"/>
      <c r="AG285" s="133"/>
      <c r="AH285" s="133"/>
      <c r="AI285" s="133"/>
      <c r="AJ285" s="133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  <c r="AV285" s="133"/>
      <c r="AW285" s="133"/>
      <c r="AX285" s="133"/>
      <c r="AY285" s="133"/>
      <c r="AZ285" s="133"/>
      <c r="BA285" s="133"/>
      <c r="BB285" s="133"/>
      <c r="BC285" s="133"/>
      <c r="BD285" s="133"/>
      <c r="BE285" s="133"/>
      <c r="BF285" s="133"/>
      <c r="BG285" s="133"/>
      <c r="BH285" s="133"/>
    </row>
    <row r="286" spans="1:60" s="8" customFormat="1">
      <c r="A286" s="123" t="s">
        <v>20</v>
      </c>
      <c r="B286" s="160" t="s">
        <v>202</v>
      </c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  <c r="AE286" s="133"/>
      <c r="AF286" s="133"/>
      <c r="AG286" s="133"/>
      <c r="AH286" s="133"/>
      <c r="AI286" s="133"/>
      <c r="AJ286" s="133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  <c r="AV286" s="133"/>
      <c r="AW286" s="133"/>
      <c r="AX286" s="133"/>
      <c r="AY286" s="133"/>
      <c r="AZ286" s="133"/>
      <c r="BA286" s="133"/>
      <c r="BB286" s="133"/>
      <c r="BC286" s="133"/>
      <c r="BD286" s="133"/>
      <c r="BE286" s="133"/>
      <c r="BF286" s="133"/>
      <c r="BG286" s="133"/>
      <c r="BH286" s="133"/>
    </row>
    <row r="287" spans="1:60" s="8" customFormat="1">
      <c r="A287" s="123" t="s">
        <v>23</v>
      </c>
      <c r="B287" s="160" t="s">
        <v>199</v>
      </c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  <c r="AE287" s="133"/>
      <c r="AF287" s="133"/>
      <c r="AG287" s="133"/>
      <c r="AH287" s="133"/>
      <c r="AI287" s="133"/>
      <c r="AJ287" s="133"/>
      <c r="AK287" s="133"/>
      <c r="AL287" s="133"/>
      <c r="AM287" s="133"/>
      <c r="AN287" s="133"/>
      <c r="AO287" s="133"/>
      <c r="AP287" s="133"/>
      <c r="AQ287" s="133"/>
      <c r="AR287" s="133"/>
      <c r="AS287" s="133"/>
      <c r="AT287" s="133"/>
      <c r="AU287" s="133"/>
      <c r="AV287" s="133"/>
      <c r="AW287" s="133"/>
      <c r="AX287" s="133"/>
      <c r="AY287" s="133"/>
      <c r="AZ287" s="133"/>
      <c r="BA287" s="133"/>
      <c r="BB287" s="133"/>
      <c r="BC287" s="133"/>
      <c r="BD287" s="133"/>
      <c r="BE287" s="133"/>
      <c r="BF287" s="133"/>
      <c r="BG287" s="133"/>
      <c r="BH287" s="133"/>
    </row>
    <row r="288" spans="1:60" s="8" customFormat="1">
      <c r="A288" s="123" t="s">
        <v>37</v>
      </c>
      <c r="B288" s="160" t="s">
        <v>203</v>
      </c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  <c r="AE288" s="133"/>
      <c r="AF288" s="133"/>
      <c r="AG288" s="133"/>
      <c r="AH288" s="133"/>
      <c r="AI288" s="133"/>
      <c r="AJ288" s="133"/>
      <c r="AK288" s="133"/>
      <c r="AL288" s="133"/>
      <c r="AM288" s="133"/>
      <c r="AN288" s="133"/>
      <c r="AO288" s="133"/>
      <c r="AP288" s="133"/>
      <c r="AQ288" s="133"/>
      <c r="AR288" s="133"/>
      <c r="AS288" s="133"/>
      <c r="AT288" s="133"/>
      <c r="AU288" s="133"/>
      <c r="AV288" s="133"/>
      <c r="AW288" s="133"/>
      <c r="AX288" s="133"/>
      <c r="AY288" s="133"/>
      <c r="AZ288" s="133"/>
      <c r="BA288" s="133"/>
      <c r="BB288" s="133"/>
      <c r="BC288" s="133"/>
      <c r="BD288" s="133"/>
      <c r="BE288" s="133"/>
      <c r="BF288" s="133"/>
      <c r="BG288" s="133"/>
      <c r="BH288" s="133"/>
    </row>
    <row r="289" spans="1:60" s="8" customFormat="1" ht="12.75" customHeight="1">
      <c r="A289" s="123" t="s">
        <v>50</v>
      </c>
      <c r="B289" s="6" t="s">
        <v>204</v>
      </c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  <c r="AE289" s="133"/>
      <c r="AF289" s="133"/>
      <c r="AG289" s="133"/>
      <c r="AH289" s="133"/>
      <c r="AI289" s="133"/>
      <c r="AJ289" s="133"/>
      <c r="AK289" s="133"/>
      <c r="AL289" s="133"/>
      <c r="AM289" s="133"/>
      <c r="AN289" s="133"/>
      <c r="AO289" s="133"/>
      <c r="AP289" s="133"/>
      <c r="AQ289" s="133"/>
      <c r="AR289" s="133"/>
      <c r="AS289" s="133"/>
      <c r="AT289" s="133"/>
      <c r="AU289" s="133"/>
      <c r="AV289" s="133"/>
      <c r="AW289" s="133"/>
      <c r="AX289" s="133"/>
      <c r="AY289" s="133"/>
      <c r="AZ289" s="133"/>
      <c r="BA289" s="133"/>
      <c r="BB289" s="133"/>
      <c r="BC289" s="133"/>
      <c r="BD289" s="133"/>
      <c r="BE289" s="133"/>
      <c r="BF289" s="133"/>
      <c r="BG289" s="133"/>
      <c r="BH289" s="133"/>
    </row>
    <row r="290" spans="1:60" s="118" customFormat="1">
      <c r="A290" s="166"/>
      <c r="B290" s="163" t="s">
        <v>207</v>
      </c>
      <c r="C290" s="37">
        <f>C273+C280</f>
        <v>0</v>
      </c>
      <c r="D290" s="37">
        <f t="shared" ref="D290:T290" si="110">D273+D280</f>
        <v>0</v>
      </c>
      <c r="E290" s="37">
        <f t="shared" si="110"/>
        <v>0</v>
      </c>
      <c r="F290" s="37">
        <f t="shared" si="110"/>
        <v>0</v>
      </c>
      <c r="G290" s="37">
        <f t="shared" si="110"/>
        <v>0</v>
      </c>
      <c r="H290" s="37">
        <f t="shared" si="110"/>
        <v>0</v>
      </c>
      <c r="I290" s="37">
        <f t="shared" si="110"/>
        <v>0</v>
      </c>
      <c r="J290" s="37">
        <f t="shared" si="110"/>
        <v>0</v>
      </c>
      <c r="K290" s="37">
        <f t="shared" si="110"/>
        <v>0</v>
      </c>
      <c r="L290" s="37">
        <f t="shared" si="110"/>
        <v>0</v>
      </c>
      <c r="M290" s="37">
        <f t="shared" si="110"/>
        <v>0</v>
      </c>
      <c r="N290" s="37">
        <f t="shared" si="110"/>
        <v>0</v>
      </c>
      <c r="O290" s="37">
        <f t="shared" si="110"/>
        <v>0</v>
      </c>
      <c r="P290" s="37">
        <f t="shared" si="110"/>
        <v>0</v>
      </c>
      <c r="Q290" s="37">
        <f t="shared" si="110"/>
        <v>0</v>
      </c>
      <c r="R290" s="37">
        <f t="shared" si="110"/>
        <v>0</v>
      </c>
      <c r="S290" s="37">
        <f t="shared" si="110"/>
        <v>0</v>
      </c>
      <c r="T290" s="37">
        <f t="shared" si="110"/>
        <v>0</v>
      </c>
      <c r="U290" s="117"/>
      <c r="V290" s="117"/>
      <c r="W290" s="117"/>
      <c r="X290" s="117"/>
      <c r="Y290" s="117"/>
      <c r="Z290" s="117"/>
      <c r="AA290" s="117"/>
      <c r="AB290" s="117"/>
      <c r="AC290" s="117"/>
      <c r="AD290" s="117"/>
      <c r="AE290" s="117"/>
      <c r="AF290" s="117"/>
      <c r="AG290" s="117"/>
      <c r="AH290" s="117"/>
      <c r="AI290" s="117"/>
      <c r="AJ290" s="117"/>
      <c r="AK290" s="117"/>
      <c r="AL290" s="117"/>
      <c r="AM290" s="117"/>
      <c r="AN290" s="117"/>
      <c r="AO290" s="117"/>
      <c r="AP290" s="117"/>
      <c r="AQ290" s="117"/>
      <c r="AR290" s="117"/>
      <c r="AS290" s="117"/>
      <c r="AT290" s="117"/>
      <c r="AU290" s="117"/>
      <c r="AV290" s="117"/>
      <c r="AW290" s="117"/>
      <c r="AX290" s="117"/>
      <c r="AY290" s="117"/>
      <c r="AZ290" s="117"/>
      <c r="BA290" s="117"/>
      <c r="BB290" s="117"/>
      <c r="BC290" s="117"/>
      <c r="BD290" s="117"/>
      <c r="BE290" s="117"/>
      <c r="BF290" s="117"/>
      <c r="BG290" s="117"/>
      <c r="BH290" s="117"/>
    </row>
    <row r="291" spans="1:60" s="139" customFormat="1">
      <c r="A291" s="172"/>
      <c r="B291" s="173" t="s">
        <v>208</v>
      </c>
      <c r="C291" s="174">
        <f>C271-C290</f>
        <v>0</v>
      </c>
      <c r="D291" s="174">
        <f t="shared" ref="D291:T291" si="111">D271-D290</f>
        <v>0</v>
      </c>
      <c r="E291" s="174">
        <f t="shared" si="111"/>
        <v>0</v>
      </c>
      <c r="F291" s="174">
        <f t="shared" si="111"/>
        <v>0</v>
      </c>
      <c r="G291" s="174">
        <f t="shared" si="111"/>
        <v>0</v>
      </c>
      <c r="H291" s="174">
        <f t="shared" si="111"/>
        <v>0</v>
      </c>
      <c r="I291" s="174">
        <f t="shared" si="111"/>
        <v>0</v>
      </c>
      <c r="J291" s="174">
        <f t="shared" si="111"/>
        <v>0</v>
      </c>
      <c r="K291" s="174">
        <f t="shared" si="111"/>
        <v>0</v>
      </c>
      <c r="L291" s="174">
        <f t="shared" si="111"/>
        <v>0</v>
      </c>
      <c r="M291" s="174">
        <f t="shared" si="111"/>
        <v>0</v>
      </c>
      <c r="N291" s="174">
        <f t="shared" si="111"/>
        <v>0</v>
      </c>
      <c r="O291" s="174">
        <f t="shared" si="111"/>
        <v>0</v>
      </c>
      <c r="P291" s="174">
        <f t="shared" si="111"/>
        <v>0</v>
      </c>
      <c r="Q291" s="174">
        <f t="shared" si="111"/>
        <v>0</v>
      </c>
      <c r="R291" s="174">
        <f t="shared" si="111"/>
        <v>0</v>
      </c>
      <c r="S291" s="174">
        <f t="shared" si="111"/>
        <v>0</v>
      </c>
      <c r="T291" s="174">
        <f t="shared" si="111"/>
        <v>0</v>
      </c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  <c r="AH291" s="138"/>
      <c r="AI291" s="138"/>
      <c r="AJ291" s="138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  <c r="AV291" s="138"/>
      <c r="AW291" s="138"/>
      <c r="AX291" s="138"/>
      <c r="AY291" s="138"/>
      <c r="AZ291" s="138"/>
      <c r="BA291" s="138"/>
      <c r="BB291" s="138"/>
      <c r="BC291" s="138"/>
      <c r="BD291" s="138"/>
      <c r="BE291" s="138"/>
      <c r="BF291" s="138"/>
      <c r="BG291" s="138"/>
      <c r="BH291" s="138"/>
    </row>
    <row r="292" spans="1:60" s="139" customFormat="1">
      <c r="A292" s="172"/>
      <c r="B292" s="152"/>
      <c r="C292" s="153"/>
      <c r="D292" s="153"/>
      <c r="E292" s="153"/>
      <c r="F292" s="153"/>
      <c r="G292" s="153"/>
      <c r="H292" s="153"/>
      <c r="I292" s="153"/>
      <c r="J292" s="153"/>
      <c r="K292" s="153"/>
      <c r="L292" s="153"/>
      <c r="M292" s="153"/>
      <c r="N292" s="153"/>
      <c r="O292" s="153"/>
      <c r="P292" s="153"/>
      <c r="Q292" s="153"/>
      <c r="R292" s="153"/>
      <c r="S292" s="153"/>
      <c r="T292" s="153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  <c r="AG292" s="138"/>
      <c r="AH292" s="138"/>
      <c r="AI292" s="138"/>
      <c r="AJ292" s="138"/>
      <c r="AK292" s="138"/>
      <c r="AL292" s="138"/>
      <c r="AM292" s="138"/>
      <c r="AN292" s="138"/>
      <c r="AO292" s="138"/>
      <c r="AP292" s="138"/>
      <c r="AQ292" s="138"/>
      <c r="AR292" s="138"/>
      <c r="AS292" s="138"/>
      <c r="AT292" s="138"/>
      <c r="AU292" s="138"/>
      <c r="AV292" s="138"/>
      <c r="AW292" s="138"/>
      <c r="AX292" s="138"/>
      <c r="AY292" s="138"/>
      <c r="AZ292" s="138"/>
      <c r="BA292" s="138"/>
      <c r="BB292" s="138"/>
      <c r="BC292" s="138"/>
      <c r="BD292" s="138"/>
      <c r="BE292" s="138"/>
      <c r="BF292" s="138"/>
      <c r="BG292" s="138"/>
      <c r="BH292" s="138"/>
    </row>
    <row r="293" spans="1:60" s="158" customFormat="1">
      <c r="A293" s="156" t="s">
        <v>299</v>
      </c>
      <c r="B293" s="27"/>
      <c r="C293" s="30"/>
      <c r="D293" s="30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157"/>
      <c r="V293" s="157"/>
      <c r="W293" s="157"/>
      <c r="X293" s="157"/>
      <c r="Y293" s="157"/>
      <c r="Z293" s="157"/>
      <c r="AA293" s="157"/>
      <c r="AB293" s="157"/>
      <c r="AC293" s="157"/>
      <c r="AD293" s="157"/>
      <c r="AE293" s="157"/>
      <c r="AF293" s="157"/>
      <c r="AG293" s="157"/>
      <c r="AH293" s="157"/>
      <c r="AI293" s="157"/>
      <c r="AJ293" s="157"/>
      <c r="AK293" s="157"/>
      <c r="AL293" s="157"/>
      <c r="AM293" s="157"/>
      <c r="AN293" s="157"/>
      <c r="AO293" s="157"/>
      <c r="AP293" s="157"/>
      <c r="AQ293" s="157"/>
      <c r="AR293" s="157"/>
      <c r="AS293" s="157"/>
      <c r="AT293" s="157"/>
      <c r="AU293" s="157"/>
      <c r="AV293" s="157"/>
      <c r="AW293" s="157"/>
      <c r="AX293" s="157"/>
      <c r="AY293" s="157"/>
      <c r="AZ293" s="157"/>
      <c r="BA293" s="157"/>
      <c r="BB293" s="157"/>
      <c r="BC293" s="157"/>
      <c r="BD293" s="157"/>
      <c r="BE293" s="157"/>
      <c r="BF293" s="157"/>
      <c r="BG293" s="157"/>
      <c r="BH293" s="157"/>
    </row>
    <row r="294" spans="1:60" s="139" customFormat="1">
      <c r="A294" s="172"/>
      <c r="B294" s="152"/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  <c r="AG294" s="138"/>
      <c r="AH294" s="138"/>
      <c r="AI294" s="138"/>
      <c r="AJ294" s="138"/>
      <c r="AK294" s="138"/>
      <c r="AL294" s="138"/>
      <c r="AM294" s="138"/>
      <c r="AN294" s="138"/>
      <c r="AO294" s="138"/>
      <c r="AP294" s="138"/>
      <c r="AQ294" s="138"/>
      <c r="AR294" s="138"/>
      <c r="AS294" s="138"/>
      <c r="AT294" s="138"/>
      <c r="AU294" s="138"/>
      <c r="AV294" s="138"/>
      <c r="AW294" s="138"/>
      <c r="AX294" s="138"/>
      <c r="AY294" s="138"/>
      <c r="AZ294" s="138"/>
      <c r="BA294" s="138"/>
      <c r="BB294" s="138"/>
      <c r="BC294" s="138"/>
      <c r="BD294" s="138"/>
      <c r="BE294" s="138"/>
      <c r="BF294" s="138"/>
      <c r="BG294" s="138"/>
      <c r="BH294" s="138"/>
    </row>
    <row r="295" spans="1:60" s="121" customFormat="1">
      <c r="A295" s="29" t="s">
        <v>15</v>
      </c>
      <c r="B295" s="49" t="s">
        <v>16</v>
      </c>
      <c r="C295" s="33" t="s">
        <v>17</v>
      </c>
      <c r="D295" s="33" t="s">
        <v>17</v>
      </c>
      <c r="E295" s="33" t="s">
        <v>17</v>
      </c>
      <c r="F295" s="33" t="s">
        <v>17</v>
      </c>
      <c r="G295" s="33" t="s">
        <v>17</v>
      </c>
      <c r="H295" s="33" t="s">
        <v>17</v>
      </c>
      <c r="I295" s="33" t="s">
        <v>17</v>
      </c>
      <c r="J295" s="33" t="s">
        <v>17</v>
      </c>
      <c r="K295" s="33" t="s">
        <v>17</v>
      </c>
      <c r="L295" s="33" t="s">
        <v>17</v>
      </c>
      <c r="M295" s="33" t="s">
        <v>17</v>
      </c>
      <c r="N295" s="33" t="s">
        <v>17</v>
      </c>
      <c r="O295" s="33" t="s">
        <v>17</v>
      </c>
      <c r="P295" s="33" t="s">
        <v>17</v>
      </c>
      <c r="Q295" s="33" t="s">
        <v>17</v>
      </c>
      <c r="R295" s="33" t="s">
        <v>17</v>
      </c>
      <c r="S295" s="33" t="s">
        <v>17</v>
      </c>
      <c r="T295" s="33" t="s">
        <v>17</v>
      </c>
    </row>
    <row r="296" spans="1:60">
      <c r="A296" s="3" t="s">
        <v>18</v>
      </c>
      <c r="B296" s="10" t="s">
        <v>171</v>
      </c>
      <c r="C296" s="38">
        <f>C297+C298+C301+C302+C303</f>
        <v>0</v>
      </c>
      <c r="D296" s="38">
        <f t="shared" ref="D296:T296" si="112">D297+D298+D301+D302+D303</f>
        <v>0</v>
      </c>
      <c r="E296" s="38">
        <f t="shared" si="112"/>
        <v>0</v>
      </c>
      <c r="F296" s="38">
        <f t="shared" si="112"/>
        <v>0</v>
      </c>
      <c r="G296" s="38">
        <f t="shared" si="112"/>
        <v>0</v>
      </c>
      <c r="H296" s="38">
        <f t="shared" si="112"/>
        <v>0</v>
      </c>
      <c r="I296" s="38">
        <f t="shared" si="112"/>
        <v>0</v>
      </c>
      <c r="J296" s="38">
        <f t="shared" si="112"/>
        <v>0</v>
      </c>
      <c r="K296" s="38">
        <f t="shared" si="112"/>
        <v>0</v>
      </c>
      <c r="L296" s="38">
        <f t="shared" si="112"/>
        <v>0</v>
      </c>
      <c r="M296" s="38">
        <f t="shared" si="112"/>
        <v>0</v>
      </c>
      <c r="N296" s="38">
        <f t="shared" si="112"/>
        <v>0</v>
      </c>
      <c r="O296" s="38">
        <f t="shared" si="112"/>
        <v>0</v>
      </c>
      <c r="P296" s="38">
        <f t="shared" si="112"/>
        <v>0</v>
      </c>
      <c r="Q296" s="38">
        <f t="shared" si="112"/>
        <v>0</v>
      </c>
      <c r="R296" s="38">
        <f t="shared" si="112"/>
        <v>0</v>
      </c>
      <c r="S296" s="38">
        <f t="shared" si="112"/>
        <v>0</v>
      </c>
      <c r="T296" s="38">
        <f t="shared" si="112"/>
        <v>0</v>
      </c>
    </row>
    <row r="297" spans="1:60" s="171" customFormat="1">
      <c r="A297" s="123" t="s">
        <v>19</v>
      </c>
      <c r="B297" s="6" t="s">
        <v>172</v>
      </c>
      <c r="C297" s="40">
        <f t="shared" ref="C297:T297" si="113">C257+C215</f>
        <v>0</v>
      </c>
      <c r="D297" s="40">
        <f t="shared" si="113"/>
        <v>0</v>
      </c>
      <c r="E297" s="40">
        <f t="shared" si="113"/>
        <v>0</v>
      </c>
      <c r="F297" s="40">
        <f t="shared" si="113"/>
        <v>0</v>
      </c>
      <c r="G297" s="40">
        <f t="shared" si="113"/>
        <v>0</v>
      </c>
      <c r="H297" s="40">
        <f t="shared" si="113"/>
        <v>0</v>
      </c>
      <c r="I297" s="40">
        <f t="shared" si="113"/>
        <v>0</v>
      </c>
      <c r="J297" s="40">
        <f t="shared" si="113"/>
        <v>0</v>
      </c>
      <c r="K297" s="40">
        <f t="shared" si="113"/>
        <v>0</v>
      </c>
      <c r="L297" s="40">
        <f t="shared" si="113"/>
        <v>0</v>
      </c>
      <c r="M297" s="40">
        <f t="shared" si="113"/>
        <v>0</v>
      </c>
      <c r="N297" s="40">
        <f t="shared" si="113"/>
        <v>0</v>
      </c>
      <c r="O297" s="40">
        <f t="shared" si="113"/>
        <v>0</v>
      </c>
      <c r="P297" s="40">
        <f t="shared" si="113"/>
        <v>0</v>
      </c>
      <c r="Q297" s="40">
        <f t="shared" si="113"/>
        <v>0</v>
      </c>
      <c r="R297" s="40">
        <f t="shared" si="113"/>
        <v>0</v>
      </c>
      <c r="S297" s="40">
        <f t="shared" si="113"/>
        <v>0</v>
      </c>
      <c r="T297" s="40">
        <f t="shared" si="113"/>
        <v>0</v>
      </c>
      <c r="U297" s="170"/>
      <c r="V297" s="170"/>
      <c r="W297" s="170"/>
      <c r="X297" s="170"/>
      <c r="Y297" s="170"/>
      <c r="Z297" s="170"/>
      <c r="AA297" s="170"/>
      <c r="AB297" s="170"/>
      <c r="AC297" s="170"/>
      <c r="AD297" s="170"/>
      <c r="AE297" s="170"/>
      <c r="AF297" s="170"/>
      <c r="AG297" s="170"/>
      <c r="AH297" s="170"/>
      <c r="AI297" s="170"/>
      <c r="AJ297" s="170"/>
      <c r="AK297" s="170"/>
      <c r="AL297" s="170"/>
      <c r="AM297" s="170"/>
      <c r="AN297" s="170"/>
      <c r="AO297" s="170"/>
      <c r="AP297" s="170"/>
      <c r="AQ297" s="170"/>
      <c r="AR297" s="170"/>
      <c r="AS297" s="170"/>
      <c r="AT297" s="170"/>
      <c r="AU297" s="170"/>
      <c r="AV297" s="170"/>
      <c r="AW297" s="170"/>
      <c r="AX297" s="170"/>
      <c r="AY297" s="170"/>
      <c r="AZ297" s="170"/>
      <c r="BA297" s="170"/>
      <c r="BB297" s="170"/>
      <c r="BC297" s="170"/>
      <c r="BD297" s="170"/>
      <c r="BE297" s="170"/>
      <c r="BF297" s="170"/>
      <c r="BG297" s="170"/>
      <c r="BH297" s="170"/>
    </row>
    <row r="298" spans="1:60">
      <c r="A298" s="159" t="s">
        <v>24</v>
      </c>
      <c r="B298" s="6" t="s">
        <v>173</v>
      </c>
      <c r="C298" s="40">
        <f>C299+C300</f>
        <v>0</v>
      </c>
      <c r="D298" s="40">
        <f t="shared" ref="D298:T298" si="114">D299+D300</f>
        <v>0</v>
      </c>
      <c r="E298" s="40">
        <f t="shared" si="114"/>
        <v>0</v>
      </c>
      <c r="F298" s="40">
        <f t="shared" si="114"/>
        <v>0</v>
      </c>
      <c r="G298" s="40">
        <f t="shared" si="114"/>
        <v>0</v>
      </c>
      <c r="H298" s="40">
        <f t="shared" si="114"/>
        <v>0</v>
      </c>
      <c r="I298" s="40">
        <f t="shared" si="114"/>
        <v>0</v>
      </c>
      <c r="J298" s="40">
        <f t="shared" si="114"/>
        <v>0</v>
      </c>
      <c r="K298" s="40">
        <f t="shared" si="114"/>
        <v>0</v>
      </c>
      <c r="L298" s="40">
        <f t="shared" si="114"/>
        <v>0</v>
      </c>
      <c r="M298" s="40">
        <f t="shared" si="114"/>
        <v>0</v>
      </c>
      <c r="N298" s="40">
        <f t="shared" si="114"/>
        <v>0</v>
      </c>
      <c r="O298" s="40">
        <f t="shared" si="114"/>
        <v>0</v>
      </c>
      <c r="P298" s="40">
        <f t="shared" si="114"/>
        <v>0</v>
      </c>
      <c r="Q298" s="40">
        <f t="shared" si="114"/>
        <v>0</v>
      </c>
      <c r="R298" s="40">
        <f t="shared" si="114"/>
        <v>0</v>
      </c>
      <c r="S298" s="40">
        <f t="shared" si="114"/>
        <v>0</v>
      </c>
      <c r="T298" s="40">
        <f t="shared" si="114"/>
        <v>0</v>
      </c>
    </row>
    <row r="299" spans="1:60" s="171" customFormat="1">
      <c r="A299" s="123" t="s">
        <v>20</v>
      </c>
      <c r="B299" s="160" t="s">
        <v>174</v>
      </c>
      <c r="C299" s="40">
        <f>C259+C217</f>
        <v>0</v>
      </c>
      <c r="D299" s="40">
        <f t="shared" ref="D299:T303" si="115">D259+D217</f>
        <v>0</v>
      </c>
      <c r="E299" s="40">
        <f t="shared" si="115"/>
        <v>0</v>
      </c>
      <c r="F299" s="40">
        <f t="shared" si="115"/>
        <v>0</v>
      </c>
      <c r="G299" s="40">
        <f t="shared" si="115"/>
        <v>0</v>
      </c>
      <c r="H299" s="40">
        <f t="shared" si="115"/>
        <v>0</v>
      </c>
      <c r="I299" s="40">
        <f t="shared" si="115"/>
        <v>0</v>
      </c>
      <c r="J299" s="40">
        <f t="shared" si="115"/>
        <v>0</v>
      </c>
      <c r="K299" s="40">
        <f t="shared" si="115"/>
        <v>0</v>
      </c>
      <c r="L299" s="40">
        <f t="shared" si="115"/>
        <v>0</v>
      </c>
      <c r="M299" s="40">
        <f t="shared" si="115"/>
        <v>0</v>
      </c>
      <c r="N299" s="40">
        <f t="shared" si="115"/>
        <v>0</v>
      </c>
      <c r="O299" s="40">
        <f t="shared" si="115"/>
        <v>0</v>
      </c>
      <c r="P299" s="40">
        <f t="shared" si="115"/>
        <v>0</v>
      </c>
      <c r="Q299" s="40">
        <f t="shared" si="115"/>
        <v>0</v>
      </c>
      <c r="R299" s="40">
        <f t="shared" si="115"/>
        <v>0</v>
      </c>
      <c r="S299" s="40">
        <f t="shared" si="115"/>
        <v>0</v>
      </c>
      <c r="T299" s="40">
        <f t="shared" si="115"/>
        <v>0</v>
      </c>
      <c r="U299" s="170"/>
      <c r="V299" s="170"/>
      <c r="W299" s="170"/>
      <c r="X299" s="170"/>
      <c r="Y299" s="170"/>
      <c r="Z299" s="170"/>
      <c r="AA299" s="170"/>
      <c r="AB299" s="170"/>
      <c r="AC299" s="170"/>
      <c r="AD299" s="170"/>
      <c r="AE299" s="170"/>
      <c r="AF299" s="170"/>
      <c r="AG299" s="170"/>
      <c r="AH299" s="170"/>
      <c r="AI299" s="170"/>
      <c r="AJ299" s="170"/>
      <c r="AK299" s="170"/>
      <c r="AL299" s="170"/>
      <c r="AM299" s="170"/>
      <c r="AN299" s="170"/>
      <c r="AO299" s="170"/>
      <c r="AP299" s="170"/>
      <c r="AQ299" s="170"/>
      <c r="AR299" s="170"/>
      <c r="AS299" s="170"/>
      <c r="AT299" s="170"/>
      <c r="AU299" s="170"/>
      <c r="AV299" s="170"/>
      <c r="AW299" s="170"/>
      <c r="AX299" s="170"/>
      <c r="AY299" s="170"/>
      <c r="AZ299" s="170"/>
      <c r="BA299" s="170"/>
      <c r="BB299" s="170"/>
      <c r="BC299" s="170"/>
      <c r="BD299" s="170"/>
      <c r="BE299" s="170"/>
      <c r="BF299" s="170"/>
      <c r="BG299" s="170"/>
      <c r="BH299" s="170"/>
    </row>
    <row r="300" spans="1:60" s="171" customFormat="1">
      <c r="A300" s="123" t="s">
        <v>23</v>
      </c>
      <c r="B300" s="160" t="s">
        <v>175</v>
      </c>
      <c r="C300" s="40">
        <f>C260+C218</f>
        <v>0</v>
      </c>
      <c r="D300" s="40">
        <f t="shared" si="115"/>
        <v>0</v>
      </c>
      <c r="E300" s="40">
        <f t="shared" si="115"/>
        <v>0</v>
      </c>
      <c r="F300" s="40">
        <f t="shared" si="115"/>
        <v>0</v>
      </c>
      <c r="G300" s="40">
        <f t="shared" si="115"/>
        <v>0</v>
      </c>
      <c r="H300" s="40">
        <f t="shared" si="115"/>
        <v>0</v>
      </c>
      <c r="I300" s="40">
        <f t="shared" si="115"/>
        <v>0</v>
      </c>
      <c r="J300" s="40">
        <f t="shared" si="115"/>
        <v>0</v>
      </c>
      <c r="K300" s="40">
        <f t="shared" si="115"/>
        <v>0</v>
      </c>
      <c r="L300" s="40">
        <f t="shared" si="115"/>
        <v>0</v>
      </c>
      <c r="M300" s="40">
        <f t="shared" si="115"/>
        <v>0</v>
      </c>
      <c r="N300" s="40">
        <f t="shared" si="115"/>
        <v>0</v>
      </c>
      <c r="O300" s="40">
        <f t="shared" si="115"/>
        <v>0</v>
      </c>
      <c r="P300" s="40">
        <f t="shared" si="115"/>
        <v>0</v>
      </c>
      <c r="Q300" s="40">
        <f t="shared" si="115"/>
        <v>0</v>
      </c>
      <c r="R300" s="40">
        <f t="shared" si="115"/>
        <v>0</v>
      </c>
      <c r="S300" s="40">
        <f t="shared" si="115"/>
        <v>0</v>
      </c>
      <c r="T300" s="40">
        <f t="shared" si="115"/>
        <v>0</v>
      </c>
      <c r="U300" s="170"/>
      <c r="V300" s="170"/>
      <c r="W300" s="170"/>
      <c r="X300" s="170"/>
      <c r="Y300" s="170"/>
      <c r="Z300" s="170"/>
      <c r="AA300" s="170"/>
      <c r="AB300" s="170"/>
      <c r="AC300" s="170"/>
      <c r="AD300" s="170"/>
      <c r="AE300" s="170"/>
      <c r="AF300" s="170"/>
      <c r="AG300" s="170"/>
      <c r="AH300" s="170"/>
      <c r="AI300" s="170"/>
      <c r="AJ300" s="170"/>
      <c r="AK300" s="170"/>
      <c r="AL300" s="170"/>
      <c r="AM300" s="170"/>
      <c r="AN300" s="170"/>
      <c r="AO300" s="170"/>
      <c r="AP300" s="170"/>
      <c r="AQ300" s="170"/>
      <c r="AR300" s="170"/>
      <c r="AS300" s="170"/>
      <c r="AT300" s="170"/>
      <c r="AU300" s="170"/>
      <c r="AV300" s="170"/>
      <c r="AW300" s="170"/>
      <c r="AX300" s="170"/>
      <c r="AY300" s="170"/>
      <c r="AZ300" s="170"/>
      <c r="BA300" s="170"/>
      <c r="BB300" s="170"/>
      <c r="BC300" s="170"/>
      <c r="BD300" s="170"/>
      <c r="BE300" s="170"/>
      <c r="BF300" s="170"/>
      <c r="BG300" s="170"/>
      <c r="BH300" s="170"/>
    </row>
    <row r="301" spans="1:60" s="171" customFormat="1">
      <c r="A301" s="123" t="s">
        <v>49</v>
      </c>
      <c r="B301" s="6" t="s">
        <v>176</v>
      </c>
      <c r="C301" s="40">
        <f>C261+C219</f>
        <v>0</v>
      </c>
      <c r="D301" s="40">
        <f t="shared" si="115"/>
        <v>0</v>
      </c>
      <c r="E301" s="40">
        <f t="shared" si="115"/>
        <v>0</v>
      </c>
      <c r="F301" s="40">
        <f t="shared" si="115"/>
        <v>0</v>
      </c>
      <c r="G301" s="40">
        <f t="shared" si="115"/>
        <v>0</v>
      </c>
      <c r="H301" s="40">
        <f t="shared" si="115"/>
        <v>0</v>
      </c>
      <c r="I301" s="40">
        <f t="shared" si="115"/>
        <v>0</v>
      </c>
      <c r="J301" s="40">
        <f t="shared" si="115"/>
        <v>0</v>
      </c>
      <c r="K301" s="40">
        <f t="shared" si="115"/>
        <v>0</v>
      </c>
      <c r="L301" s="40">
        <f t="shared" si="115"/>
        <v>0</v>
      </c>
      <c r="M301" s="40">
        <f t="shared" si="115"/>
        <v>0</v>
      </c>
      <c r="N301" s="40">
        <f t="shared" si="115"/>
        <v>0</v>
      </c>
      <c r="O301" s="40">
        <f t="shared" si="115"/>
        <v>0</v>
      </c>
      <c r="P301" s="40">
        <f t="shared" si="115"/>
        <v>0</v>
      </c>
      <c r="Q301" s="40">
        <f t="shared" si="115"/>
        <v>0</v>
      </c>
      <c r="R301" s="40">
        <f t="shared" si="115"/>
        <v>0</v>
      </c>
      <c r="S301" s="40">
        <f t="shared" si="115"/>
        <v>0</v>
      </c>
      <c r="T301" s="40">
        <f t="shared" si="115"/>
        <v>0</v>
      </c>
      <c r="U301" s="170"/>
      <c r="V301" s="170"/>
      <c r="W301" s="170"/>
      <c r="X301" s="170"/>
      <c r="Y301" s="170"/>
      <c r="Z301" s="170"/>
      <c r="AA301" s="170"/>
      <c r="AB301" s="170"/>
      <c r="AC301" s="170"/>
      <c r="AD301" s="170"/>
      <c r="AE301" s="170"/>
      <c r="AF301" s="170"/>
      <c r="AG301" s="170"/>
      <c r="AH301" s="170"/>
      <c r="AI301" s="170"/>
      <c r="AJ301" s="170"/>
      <c r="AK301" s="170"/>
      <c r="AL301" s="170"/>
      <c r="AM301" s="170"/>
      <c r="AN301" s="170"/>
      <c r="AO301" s="170"/>
      <c r="AP301" s="170"/>
      <c r="AQ301" s="170"/>
      <c r="AR301" s="170"/>
      <c r="AS301" s="170"/>
      <c r="AT301" s="170"/>
      <c r="AU301" s="170"/>
      <c r="AV301" s="170"/>
      <c r="AW301" s="170"/>
      <c r="AX301" s="170"/>
      <c r="AY301" s="170"/>
      <c r="AZ301" s="170"/>
      <c r="BA301" s="170"/>
      <c r="BB301" s="170"/>
      <c r="BC301" s="170"/>
      <c r="BD301" s="170"/>
      <c r="BE301" s="170"/>
      <c r="BF301" s="170"/>
      <c r="BG301" s="170"/>
      <c r="BH301" s="170"/>
    </row>
    <row r="302" spans="1:60" s="171" customFormat="1">
      <c r="A302" s="123" t="s">
        <v>50</v>
      </c>
      <c r="B302" s="6" t="s">
        <v>177</v>
      </c>
      <c r="C302" s="40">
        <f>C262+C220</f>
        <v>0</v>
      </c>
      <c r="D302" s="40">
        <f t="shared" si="115"/>
        <v>0</v>
      </c>
      <c r="E302" s="40">
        <f t="shared" si="115"/>
        <v>0</v>
      </c>
      <c r="F302" s="40">
        <f t="shared" si="115"/>
        <v>0</v>
      </c>
      <c r="G302" s="40">
        <f t="shared" si="115"/>
        <v>0</v>
      </c>
      <c r="H302" s="40">
        <f t="shared" si="115"/>
        <v>0</v>
      </c>
      <c r="I302" s="40">
        <f t="shared" si="115"/>
        <v>0</v>
      </c>
      <c r="J302" s="40">
        <f t="shared" si="115"/>
        <v>0</v>
      </c>
      <c r="K302" s="40">
        <f t="shared" si="115"/>
        <v>0</v>
      </c>
      <c r="L302" s="40">
        <f t="shared" si="115"/>
        <v>0</v>
      </c>
      <c r="M302" s="40">
        <f t="shared" si="115"/>
        <v>0</v>
      </c>
      <c r="N302" s="40">
        <f t="shared" si="115"/>
        <v>0</v>
      </c>
      <c r="O302" s="40">
        <f t="shared" si="115"/>
        <v>0</v>
      </c>
      <c r="P302" s="40">
        <f t="shared" si="115"/>
        <v>0</v>
      </c>
      <c r="Q302" s="40">
        <f t="shared" si="115"/>
        <v>0</v>
      </c>
      <c r="R302" s="40">
        <f t="shared" si="115"/>
        <v>0</v>
      </c>
      <c r="S302" s="40">
        <f t="shared" si="115"/>
        <v>0</v>
      </c>
      <c r="T302" s="40">
        <f t="shared" si="115"/>
        <v>0</v>
      </c>
      <c r="U302" s="170"/>
      <c r="V302" s="170"/>
      <c r="W302" s="170"/>
      <c r="X302" s="170"/>
      <c r="Y302" s="170"/>
      <c r="Z302" s="170"/>
      <c r="AA302" s="170"/>
      <c r="AB302" s="170"/>
      <c r="AC302" s="170"/>
      <c r="AD302" s="170"/>
      <c r="AE302" s="170"/>
      <c r="AF302" s="170"/>
      <c r="AG302" s="170"/>
      <c r="AH302" s="170"/>
      <c r="AI302" s="170"/>
      <c r="AJ302" s="170"/>
      <c r="AK302" s="170"/>
      <c r="AL302" s="170"/>
      <c r="AM302" s="170"/>
      <c r="AN302" s="170"/>
      <c r="AO302" s="170"/>
      <c r="AP302" s="170"/>
      <c r="AQ302" s="170"/>
      <c r="AR302" s="170"/>
      <c r="AS302" s="170"/>
      <c r="AT302" s="170"/>
      <c r="AU302" s="170"/>
      <c r="AV302" s="170"/>
      <c r="AW302" s="170"/>
      <c r="AX302" s="170"/>
      <c r="AY302" s="170"/>
      <c r="AZ302" s="170"/>
      <c r="BA302" s="170"/>
      <c r="BB302" s="170"/>
      <c r="BC302" s="170"/>
      <c r="BD302" s="170"/>
      <c r="BE302" s="170"/>
      <c r="BF302" s="170"/>
      <c r="BG302" s="170"/>
      <c r="BH302" s="170"/>
    </row>
    <row r="303" spans="1:60">
      <c r="A303" s="159" t="s">
        <v>51</v>
      </c>
      <c r="B303" s="6" t="s">
        <v>178</v>
      </c>
      <c r="C303" s="40">
        <f>C263+C221</f>
        <v>0</v>
      </c>
      <c r="D303" s="40">
        <f t="shared" si="115"/>
        <v>0</v>
      </c>
      <c r="E303" s="40">
        <f t="shared" si="115"/>
        <v>0</v>
      </c>
      <c r="F303" s="40">
        <f t="shared" si="115"/>
        <v>0</v>
      </c>
      <c r="G303" s="40">
        <f t="shared" si="115"/>
        <v>0</v>
      </c>
      <c r="H303" s="40">
        <f t="shared" si="115"/>
        <v>0</v>
      </c>
      <c r="I303" s="40">
        <f t="shared" si="115"/>
        <v>0</v>
      </c>
      <c r="J303" s="40">
        <f t="shared" si="115"/>
        <v>0</v>
      </c>
      <c r="K303" s="40">
        <f t="shared" si="115"/>
        <v>0</v>
      </c>
      <c r="L303" s="40">
        <f t="shared" si="115"/>
        <v>0</v>
      </c>
      <c r="M303" s="40">
        <f t="shared" si="115"/>
        <v>0</v>
      </c>
      <c r="N303" s="40">
        <f t="shared" si="115"/>
        <v>0</v>
      </c>
      <c r="O303" s="40">
        <f t="shared" si="115"/>
        <v>0</v>
      </c>
      <c r="P303" s="40">
        <f t="shared" si="115"/>
        <v>0</v>
      </c>
      <c r="Q303" s="40">
        <f t="shared" si="115"/>
        <v>0</v>
      </c>
      <c r="R303" s="40">
        <f t="shared" si="115"/>
        <v>0</v>
      </c>
      <c r="S303" s="40">
        <f t="shared" si="115"/>
        <v>0</v>
      </c>
      <c r="T303" s="40">
        <f t="shared" si="115"/>
        <v>0</v>
      </c>
    </row>
    <row r="304" spans="1:60">
      <c r="A304" s="3" t="s">
        <v>42</v>
      </c>
      <c r="B304" s="10" t="s">
        <v>179</v>
      </c>
      <c r="C304" s="38">
        <f>C305+C306+C307+C310</f>
        <v>0</v>
      </c>
      <c r="D304" s="38">
        <f t="shared" ref="D304:T304" si="116">D305+D306+D307+D310</f>
        <v>0</v>
      </c>
      <c r="E304" s="38">
        <f t="shared" si="116"/>
        <v>0</v>
      </c>
      <c r="F304" s="38">
        <f t="shared" si="116"/>
        <v>0</v>
      </c>
      <c r="G304" s="38">
        <f t="shared" si="116"/>
        <v>0</v>
      </c>
      <c r="H304" s="38">
        <f t="shared" si="116"/>
        <v>0</v>
      </c>
      <c r="I304" s="38">
        <f t="shared" si="116"/>
        <v>0</v>
      </c>
      <c r="J304" s="38">
        <f t="shared" si="116"/>
        <v>0</v>
      </c>
      <c r="K304" s="38">
        <f t="shared" si="116"/>
        <v>0</v>
      </c>
      <c r="L304" s="38">
        <f t="shared" si="116"/>
        <v>0</v>
      </c>
      <c r="M304" s="38">
        <f t="shared" si="116"/>
        <v>0</v>
      </c>
      <c r="N304" s="38">
        <f t="shared" si="116"/>
        <v>0</v>
      </c>
      <c r="O304" s="38">
        <f t="shared" si="116"/>
        <v>0</v>
      </c>
      <c r="P304" s="38">
        <f t="shared" si="116"/>
        <v>0</v>
      </c>
      <c r="Q304" s="38">
        <f t="shared" si="116"/>
        <v>0</v>
      </c>
      <c r="R304" s="38">
        <f t="shared" si="116"/>
        <v>0</v>
      </c>
      <c r="S304" s="38">
        <f t="shared" si="116"/>
        <v>0</v>
      </c>
      <c r="T304" s="38">
        <f t="shared" si="116"/>
        <v>0</v>
      </c>
    </row>
    <row r="305" spans="1:60" s="171" customFormat="1">
      <c r="A305" s="123" t="s">
        <v>19</v>
      </c>
      <c r="B305" s="6" t="s">
        <v>180</v>
      </c>
      <c r="C305" s="40">
        <f>C265+C223</f>
        <v>0</v>
      </c>
      <c r="D305" s="40">
        <f t="shared" ref="D305:T306" si="117">D265+D223</f>
        <v>0</v>
      </c>
      <c r="E305" s="40">
        <f t="shared" si="117"/>
        <v>0</v>
      </c>
      <c r="F305" s="40">
        <f t="shared" si="117"/>
        <v>0</v>
      </c>
      <c r="G305" s="40">
        <f t="shared" si="117"/>
        <v>0</v>
      </c>
      <c r="H305" s="40">
        <f t="shared" si="117"/>
        <v>0</v>
      </c>
      <c r="I305" s="40">
        <f t="shared" si="117"/>
        <v>0</v>
      </c>
      <c r="J305" s="40">
        <f t="shared" si="117"/>
        <v>0</v>
      </c>
      <c r="K305" s="40">
        <f t="shared" si="117"/>
        <v>0</v>
      </c>
      <c r="L305" s="40">
        <f t="shared" si="117"/>
        <v>0</v>
      </c>
      <c r="M305" s="40">
        <f t="shared" si="117"/>
        <v>0</v>
      </c>
      <c r="N305" s="40">
        <f t="shared" si="117"/>
        <v>0</v>
      </c>
      <c r="O305" s="40">
        <f t="shared" si="117"/>
        <v>0</v>
      </c>
      <c r="P305" s="40">
        <f t="shared" si="117"/>
        <v>0</v>
      </c>
      <c r="Q305" s="40">
        <f t="shared" si="117"/>
        <v>0</v>
      </c>
      <c r="R305" s="40">
        <f t="shared" si="117"/>
        <v>0</v>
      </c>
      <c r="S305" s="40">
        <f t="shared" si="117"/>
        <v>0</v>
      </c>
      <c r="T305" s="40">
        <f t="shared" si="117"/>
        <v>0</v>
      </c>
      <c r="U305" s="170"/>
      <c r="V305" s="170"/>
      <c r="W305" s="170"/>
      <c r="X305" s="170"/>
      <c r="Y305" s="170"/>
      <c r="Z305" s="170"/>
      <c r="AA305" s="170"/>
      <c r="AB305" s="170"/>
      <c r="AC305" s="170"/>
      <c r="AD305" s="170"/>
      <c r="AE305" s="170"/>
      <c r="AF305" s="170"/>
      <c r="AG305" s="170"/>
      <c r="AH305" s="170"/>
      <c r="AI305" s="170"/>
      <c r="AJ305" s="170"/>
      <c r="AK305" s="170"/>
      <c r="AL305" s="170"/>
      <c r="AM305" s="170"/>
      <c r="AN305" s="170"/>
      <c r="AO305" s="170"/>
      <c r="AP305" s="170"/>
      <c r="AQ305" s="170"/>
      <c r="AR305" s="170"/>
      <c r="AS305" s="170"/>
      <c r="AT305" s="170"/>
      <c r="AU305" s="170"/>
      <c r="AV305" s="170"/>
      <c r="AW305" s="170"/>
      <c r="AX305" s="170"/>
      <c r="AY305" s="170"/>
      <c r="AZ305" s="170"/>
      <c r="BA305" s="170"/>
      <c r="BB305" s="170"/>
      <c r="BC305" s="170"/>
      <c r="BD305" s="170"/>
      <c r="BE305" s="170"/>
      <c r="BF305" s="170"/>
      <c r="BG305" s="170"/>
      <c r="BH305" s="170"/>
    </row>
    <row r="306" spans="1:60" s="171" customFormat="1">
      <c r="A306" s="123" t="s">
        <v>24</v>
      </c>
      <c r="B306" s="6" t="s">
        <v>181</v>
      </c>
      <c r="C306" s="40">
        <f>C266+C224</f>
        <v>0</v>
      </c>
      <c r="D306" s="40">
        <f t="shared" si="117"/>
        <v>0</v>
      </c>
      <c r="E306" s="40">
        <f t="shared" si="117"/>
        <v>0</v>
      </c>
      <c r="F306" s="40">
        <f t="shared" si="117"/>
        <v>0</v>
      </c>
      <c r="G306" s="40">
        <f t="shared" si="117"/>
        <v>0</v>
      </c>
      <c r="H306" s="40">
        <f t="shared" si="117"/>
        <v>0</v>
      </c>
      <c r="I306" s="40">
        <f t="shared" si="117"/>
        <v>0</v>
      </c>
      <c r="J306" s="40">
        <f t="shared" si="117"/>
        <v>0</v>
      </c>
      <c r="K306" s="40">
        <f t="shared" si="117"/>
        <v>0</v>
      </c>
      <c r="L306" s="40">
        <f t="shared" si="117"/>
        <v>0</v>
      </c>
      <c r="M306" s="40">
        <f t="shared" si="117"/>
        <v>0</v>
      </c>
      <c r="N306" s="40">
        <f t="shared" si="117"/>
        <v>0</v>
      </c>
      <c r="O306" s="40">
        <f t="shared" si="117"/>
        <v>0</v>
      </c>
      <c r="P306" s="40">
        <f t="shared" si="117"/>
        <v>0</v>
      </c>
      <c r="Q306" s="40">
        <f t="shared" si="117"/>
        <v>0</v>
      </c>
      <c r="R306" s="40">
        <f t="shared" si="117"/>
        <v>0</v>
      </c>
      <c r="S306" s="40">
        <f t="shared" si="117"/>
        <v>0</v>
      </c>
      <c r="T306" s="40">
        <f t="shared" si="117"/>
        <v>0</v>
      </c>
      <c r="U306" s="170"/>
      <c r="V306" s="170"/>
      <c r="W306" s="170"/>
      <c r="X306" s="170"/>
      <c r="Y306" s="170"/>
      <c r="Z306" s="170"/>
      <c r="AA306" s="170"/>
      <c r="AB306" s="170"/>
      <c r="AC306" s="170"/>
      <c r="AD306" s="170"/>
      <c r="AE306" s="170"/>
      <c r="AF306" s="170"/>
      <c r="AG306" s="170"/>
      <c r="AH306" s="170"/>
      <c r="AI306" s="170"/>
      <c r="AJ306" s="170"/>
      <c r="AK306" s="170"/>
      <c r="AL306" s="170"/>
      <c r="AM306" s="170"/>
      <c r="AN306" s="170"/>
      <c r="AO306" s="170"/>
      <c r="AP306" s="170"/>
      <c r="AQ306" s="170"/>
      <c r="AR306" s="170"/>
      <c r="AS306" s="170"/>
      <c r="AT306" s="170"/>
      <c r="AU306" s="170"/>
      <c r="AV306" s="170"/>
      <c r="AW306" s="170"/>
      <c r="AX306" s="170"/>
      <c r="AY306" s="170"/>
      <c r="AZ306" s="170"/>
      <c r="BA306" s="170"/>
      <c r="BB306" s="170"/>
      <c r="BC306" s="170"/>
      <c r="BD306" s="170"/>
      <c r="BE306" s="170"/>
      <c r="BF306" s="170"/>
      <c r="BG306" s="170"/>
      <c r="BH306" s="170"/>
    </row>
    <row r="307" spans="1:60">
      <c r="A307" s="159" t="s">
        <v>49</v>
      </c>
      <c r="B307" s="6" t="s">
        <v>182</v>
      </c>
      <c r="C307" s="40">
        <f>C308+C309</f>
        <v>0</v>
      </c>
      <c r="D307" s="40">
        <f t="shared" ref="D307:T307" si="118">D308+D309</f>
        <v>0</v>
      </c>
      <c r="E307" s="40">
        <f t="shared" si="118"/>
        <v>0</v>
      </c>
      <c r="F307" s="40">
        <f t="shared" si="118"/>
        <v>0</v>
      </c>
      <c r="G307" s="40">
        <f t="shared" si="118"/>
        <v>0</v>
      </c>
      <c r="H307" s="40">
        <f t="shared" si="118"/>
        <v>0</v>
      </c>
      <c r="I307" s="40">
        <f t="shared" si="118"/>
        <v>0</v>
      </c>
      <c r="J307" s="40">
        <f t="shared" si="118"/>
        <v>0</v>
      </c>
      <c r="K307" s="40">
        <f t="shared" si="118"/>
        <v>0</v>
      </c>
      <c r="L307" s="40">
        <f t="shared" si="118"/>
        <v>0</v>
      </c>
      <c r="M307" s="40">
        <f t="shared" si="118"/>
        <v>0</v>
      </c>
      <c r="N307" s="40">
        <f t="shared" si="118"/>
        <v>0</v>
      </c>
      <c r="O307" s="40">
        <f t="shared" si="118"/>
        <v>0</v>
      </c>
      <c r="P307" s="40">
        <f t="shared" si="118"/>
        <v>0</v>
      </c>
      <c r="Q307" s="40">
        <f t="shared" si="118"/>
        <v>0</v>
      </c>
      <c r="R307" s="40">
        <f t="shared" si="118"/>
        <v>0</v>
      </c>
      <c r="S307" s="40">
        <f t="shared" si="118"/>
        <v>0</v>
      </c>
      <c r="T307" s="40">
        <f t="shared" si="118"/>
        <v>0</v>
      </c>
    </row>
    <row r="308" spans="1:60" s="171" customFormat="1">
      <c r="A308" s="123" t="s">
        <v>20</v>
      </c>
      <c r="B308" s="160" t="s">
        <v>183</v>
      </c>
      <c r="C308" s="40">
        <f>C268+C226</f>
        <v>0</v>
      </c>
      <c r="D308" s="40">
        <f t="shared" ref="D308:T308" si="119">D268+D226</f>
        <v>0</v>
      </c>
      <c r="E308" s="40">
        <f t="shared" si="119"/>
        <v>0</v>
      </c>
      <c r="F308" s="40">
        <f t="shared" si="119"/>
        <v>0</v>
      </c>
      <c r="G308" s="40">
        <f t="shared" si="119"/>
        <v>0</v>
      </c>
      <c r="H308" s="40">
        <f t="shared" si="119"/>
        <v>0</v>
      </c>
      <c r="I308" s="40">
        <f t="shared" si="119"/>
        <v>0</v>
      </c>
      <c r="J308" s="40">
        <f t="shared" si="119"/>
        <v>0</v>
      </c>
      <c r="K308" s="40">
        <f t="shared" si="119"/>
        <v>0</v>
      </c>
      <c r="L308" s="40">
        <f t="shared" si="119"/>
        <v>0</v>
      </c>
      <c r="M308" s="40">
        <f t="shared" si="119"/>
        <v>0</v>
      </c>
      <c r="N308" s="40">
        <f t="shared" si="119"/>
        <v>0</v>
      </c>
      <c r="O308" s="40">
        <f t="shared" si="119"/>
        <v>0</v>
      </c>
      <c r="P308" s="40">
        <f t="shared" si="119"/>
        <v>0</v>
      </c>
      <c r="Q308" s="40">
        <f t="shared" si="119"/>
        <v>0</v>
      </c>
      <c r="R308" s="40">
        <f t="shared" si="119"/>
        <v>0</v>
      </c>
      <c r="S308" s="40">
        <f t="shared" si="119"/>
        <v>0</v>
      </c>
      <c r="T308" s="40">
        <f t="shared" si="119"/>
        <v>0</v>
      </c>
      <c r="U308" s="170"/>
      <c r="V308" s="170"/>
      <c r="W308" s="170"/>
      <c r="X308" s="170"/>
      <c r="Y308" s="170"/>
      <c r="Z308" s="170"/>
      <c r="AA308" s="170"/>
      <c r="AB308" s="170"/>
      <c r="AC308" s="170"/>
      <c r="AD308" s="170"/>
      <c r="AE308" s="170"/>
      <c r="AF308" s="170"/>
      <c r="AG308" s="170"/>
      <c r="AH308" s="170"/>
      <c r="AI308" s="170"/>
      <c r="AJ308" s="170"/>
      <c r="AK308" s="170"/>
      <c r="AL308" s="170"/>
      <c r="AM308" s="170"/>
      <c r="AN308" s="170"/>
      <c r="AO308" s="170"/>
      <c r="AP308" s="170"/>
      <c r="AQ308" s="170"/>
      <c r="AR308" s="170"/>
      <c r="AS308" s="170"/>
      <c r="AT308" s="170"/>
      <c r="AU308" s="170"/>
      <c r="AV308" s="170"/>
      <c r="AW308" s="170"/>
      <c r="AX308" s="170"/>
      <c r="AY308" s="170"/>
      <c r="AZ308" s="170"/>
      <c r="BA308" s="170"/>
      <c r="BB308" s="170"/>
      <c r="BC308" s="170"/>
      <c r="BD308" s="170"/>
      <c r="BE308" s="170"/>
      <c r="BF308" s="170"/>
      <c r="BG308" s="170"/>
      <c r="BH308" s="170"/>
    </row>
    <row r="309" spans="1:60" s="171" customFormat="1">
      <c r="A309" s="175" t="s">
        <v>23</v>
      </c>
      <c r="B309" s="162" t="s">
        <v>184</v>
      </c>
      <c r="C309" s="151">
        <f t="shared" ref="C309:T309" si="120">C209</f>
        <v>0</v>
      </c>
      <c r="D309" s="151">
        <f t="shared" si="120"/>
        <v>0</v>
      </c>
      <c r="E309" s="151">
        <f t="shared" si="120"/>
        <v>0</v>
      </c>
      <c r="F309" s="151">
        <f t="shared" si="120"/>
        <v>0</v>
      </c>
      <c r="G309" s="151">
        <f t="shared" si="120"/>
        <v>0</v>
      </c>
      <c r="H309" s="151">
        <f t="shared" si="120"/>
        <v>0</v>
      </c>
      <c r="I309" s="151">
        <f t="shared" si="120"/>
        <v>0</v>
      </c>
      <c r="J309" s="151">
        <f t="shared" si="120"/>
        <v>0</v>
      </c>
      <c r="K309" s="151">
        <f t="shared" si="120"/>
        <v>0</v>
      </c>
      <c r="L309" s="151">
        <f t="shared" si="120"/>
        <v>0</v>
      </c>
      <c r="M309" s="151">
        <f t="shared" si="120"/>
        <v>0</v>
      </c>
      <c r="N309" s="151">
        <f t="shared" si="120"/>
        <v>0</v>
      </c>
      <c r="O309" s="151">
        <f t="shared" si="120"/>
        <v>0</v>
      </c>
      <c r="P309" s="151">
        <f t="shared" si="120"/>
        <v>0</v>
      </c>
      <c r="Q309" s="151">
        <f t="shared" si="120"/>
        <v>0</v>
      </c>
      <c r="R309" s="151">
        <f t="shared" si="120"/>
        <v>0</v>
      </c>
      <c r="S309" s="151">
        <f t="shared" si="120"/>
        <v>0</v>
      </c>
      <c r="T309" s="151">
        <f t="shared" si="120"/>
        <v>0</v>
      </c>
      <c r="U309" s="170"/>
      <c r="V309" s="170"/>
      <c r="W309" s="170"/>
      <c r="X309" s="170"/>
      <c r="Y309" s="170"/>
      <c r="Z309" s="170"/>
      <c r="AA309" s="170"/>
      <c r="AB309" s="170"/>
      <c r="AC309" s="170"/>
      <c r="AD309" s="170"/>
      <c r="AE309" s="170"/>
      <c r="AF309" s="170"/>
      <c r="AG309" s="170"/>
      <c r="AH309" s="170"/>
      <c r="AI309" s="170"/>
      <c r="AJ309" s="170"/>
      <c r="AK309" s="170"/>
      <c r="AL309" s="170"/>
      <c r="AM309" s="170"/>
      <c r="AN309" s="170"/>
      <c r="AO309" s="170"/>
      <c r="AP309" s="170"/>
      <c r="AQ309" s="170"/>
      <c r="AR309" s="170"/>
      <c r="AS309" s="170"/>
      <c r="AT309" s="170"/>
      <c r="AU309" s="170"/>
      <c r="AV309" s="170"/>
      <c r="AW309" s="170"/>
      <c r="AX309" s="170"/>
      <c r="AY309" s="170"/>
      <c r="AZ309" s="170"/>
      <c r="BA309" s="170"/>
      <c r="BB309" s="170"/>
      <c r="BC309" s="170"/>
      <c r="BD309" s="170"/>
      <c r="BE309" s="170"/>
      <c r="BF309" s="170"/>
      <c r="BG309" s="170"/>
      <c r="BH309" s="170"/>
    </row>
    <row r="310" spans="1:60" s="171" customFormat="1">
      <c r="A310" s="123" t="s">
        <v>50</v>
      </c>
      <c r="B310" s="6" t="s">
        <v>185</v>
      </c>
      <c r="C310" s="40">
        <f>C270+C228</f>
        <v>0</v>
      </c>
      <c r="D310" s="40">
        <f t="shared" ref="D310:T310" si="121">D270+D228</f>
        <v>0</v>
      </c>
      <c r="E310" s="40">
        <f t="shared" si="121"/>
        <v>0</v>
      </c>
      <c r="F310" s="40">
        <f t="shared" si="121"/>
        <v>0</v>
      </c>
      <c r="G310" s="40">
        <f t="shared" si="121"/>
        <v>0</v>
      </c>
      <c r="H310" s="40">
        <f t="shared" si="121"/>
        <v>0</v>
      </c>
      <c r="I310" s="40">
        <f t="shared" si="121"/>
        <v>0</v>
      </c>
      <c r="J310" s="40">
        <f t="shared" si="121"/>
        <v>0</v>
      </c>
      <c r="K310" s="40">
        <f t="shared" si="121"/>
        <v>0</v>
      </c>
      <c r="L310" s="40">
        <f t="shared" si="121"/>
        <v>0</v>
      </c>
      <c r="M310" s="40">
        <f t="shared" si="121"/>
        <v>0</v>
      </c>
      <c r="N310" s="40">
        <f t="shared" si="121"/>
        <v>0</v>
      </c>
      <c r="O310" s="40">
        <f t="shared" si="121"/>
        <v>0</v>
      </c>
      <c r="P310" s="40">
        <f t="shared" si="121"/>
        <v>0</v>
      </c>
      <c r="Q310" s="40">
        <f t="shared" si="121"/>
        <v>0</v>
      </c>
      <c r="R310" s="40">
        <f t="shared" si="121"/>
        <v>0</v>
      </c>
      <c r="S310" s="40">
        <f t="shared" si="121"/>
        <v>0</v>
      </c>
      <c r="T310" s="40">
        <f t="shared" si="121"/>
        <v>0</v>
      </c>
      <c r="U310" s="170"/>
      <c r="V310" s="170"/>
      <c r="W310" s="170"/>
      <c r="X310" s="170"/>
      <c r="Y310" s="170"/>
      <c r="Z310" s="170"/>
      <c r="AA310" s="170"/>
      <c r="AB310" s="170"/>
      <c r="AC310" s="170"/>
      <c r="AD310" s="170"/>
      <c r="AE310" s="170"/>
      <c r="AF310" s="170"/>
      <c r="AG310" s="170"/>
      <c r="AH310" s="170"/>
      <c r="AI310" s="170"/>
      <c r="AJ310" s="170"/>
      <c r="AK310" s="170"/>
      <c r="AL310" s="170"/>
      <c r="AM310" s="170"/>
      <c r="AN310" s="170"/>
      <c r="AO310" s="170"/>
      <c r="AP310" s="170"/>
      <c r="AQ310" s="170"/>
      <c r="AR310" s="170"/>
      <c r="AS310" s="170"/>
      <c r="AT310" s="170"/>
      <c r="AU310" s="170"/>
      <c r="AV310" s="170"/>
      <c r="AW310" s="170"/>
      <c r="AX310" s="170"/>
      <c r="AY310" s="170"/>
      <c r="AZ310" s="170"/>
      <c r="BA310" s="170"/>
      <c r="BB310" s="170"/>
      <c r="BC310" s="170"/>
      <c r="BD310" s="170"/>
      <c r="BE310" s="170"/>
      <c r="BF310" s="170"/>
      <c r="BG310" s="170"/>
      <c r="BH310" s="170"/>
    </row>
    <row r="311" spans="1:60">
      <c r="A311" s="2"/>
      <c r="B311" s="163" t="s">
        <v>186</v>
      </c>
      <c r="C311" s="37">
        <f>C296+C304</f>
        <v>0</v>
      </c>
      <c r="D311" s="37">
        <f t="shared" ref="D311:T311" si="122">D296+D304</f>
        <v>0</v>
      </c>
      <c r="E311" s="37">
        <f t="shared" si="122"/>
        <v>0</v>
      </c>
      <c r="F311" s="37">
        <f t="shared" si="122"/>
        <v>0</v>
      </c>
      <c r="G311" s="37">
        <f t="shared" si="122"/>
        <v>0</v>
      </c>
      <c r="H311" s="37">
        <f t="shared" si="122"/>
        <v>0</v>
      </c>
      <c r="I311" s="37">
        <f t="shared" si="122"/>
        <v>0</v>
      </c>
      <c r="J311" s="37">
        <f t="shared" si="122"/>
        <v>0</v>
      </c>
      <c r="K311" s="37">
        <f t="shared" si="122"/>
        <v>0</v>
      </c>
      <c r="L311" s="37">
        <f t="shared" si="122"/>
        <v>0</v>
      </c>
      <c r="M311" s="37">
        <f t="shared" si="122"/>
        <v>0</v>
      </c>
      <c r="N311" s="37">
        <f t="shared" si="122"/>
        <v>0</v>
      </c>
      <c r="O311" s="37">
        <f t="shared" si="122"/>
        <v>0</v>
      </c>
      <c r="P311" s="37">
        <f t="shared" si="122"/>
        <v>0</v>
      </c>
      <c r="Q311" s="37">
        <f t="shared" si="122"/>
        <v>0</v>
      </c>
      <c r="R311" s="37">
        <f t="shared" si="122"/>
        <v>0</v>
      </c>
      <c r="S311" s="37">
        <f t="shared" si="122"/>
        <v>0</v>
      </c>
      <c r="T311" s="37">
        <f t="shared" si="122"/>
        <v>0</v>
      </c>
    </row>
    <row r="312" spans="1:60">
      <c r="A312" s="15"/>
      <c r="B312" s="57" t="s">
        <v>187</v>
      </c>
      <c r="C312" s="164"/>
      <c r="D312" s="164"/>
      <c r="E312" s="164"/>
      <c r="F312" s="164"/>
      <c r="G312" s="164"/>
      <c r="H312" s="164"/>
      <c r="I312" s="164"/>
      <c r="J312" s="164"/>
      <c r="K312" s="164"/>
      <c r="L312" s="164"/>
      <c r="M312" s="164"/>
      <c r="N312" s="164"/>
      <c r="O312" s="164"/>
      <c r="P312" s="164"/>
      <c r="Q312" s="164"/>
      <c r="R312" s="164"/>
      <c r="S312" s="164"/>
      <c r="T312" s="164"/>
    </row>
    <row r="313" spans="1:60">
      <c r="A313" s="3" t="s">
        <v>18</v>
      </c>
      <c r="B313" s="10" t="s">
        <v>188</v>
      </c>
      <c r="C313" s="38">
        <f>SUM(C314:C319)</f>
        <v>0</v>
      </c>
      <c r="D313" s="38">
        <f t="shared" ref="D313:T313" si="123">SUM(D314:D319)</f>
        <v>0</v>
      </c>
      <c r="E313" s="38">
        <f t="shared" si="123"/>
        <v>0</v>
      </c>
      <c r="F313" s="38">
        <f t="shared" si="123"/>
        <v>0</v>
      </c>
      <c r="G313" s="38">
        <f t="shared" si="123"/>
        <v>0</v>
      </c>
      <c r="H313" s="38">
        <f t="shared" si="123"/>
        <v>0</v>
      </c>
      <c r="I313" s="38">
        <f t="shared" si="123"/>
        <v>0</v>
      </c>
      <c r="J313" s="38">
        <f t="shared" si="123"/>
        <v>0</v>
      </c>
      <c r="K313" s="38">
        <f t="shared" si="123"/>
        <v>0</v>
      </c>
      <c r="L313" s="38">
        <f t="shared" si="123"/>
        <v>0</v>
      </c>
      <c r="M313" s="38">
        <f t="shared" si="123"/>
        <v>0</v>
      </c>
      <c r="N313" s="38">
        <f t="shared" si="123"/>
        <v>0</v>
      </c>
      <c r="O313" s="38">
        <f t="shared" si="123"/>
        <v>0</v>
      </c>
      <c r="P313" s="38">
        <f t="shared" si="123"/>
        <v>0</v>
      </c>
      <c r="Q313" s="38">
        <f t="shared" si="123"/>
        <v>0</v>
      </c>
      <c r="R313" s="38">
        <f t="shared" si="123"/>
        <v>0</v>
      </c>
      <c r="S313" s="38">
        <f t="shared" si="123"/>
        <v>0</v>
      </c>
      <c r="T313" s="38">
        <f t="shared" si="123"/>
        <v>0</v>
      </c>
    </row>
    <row r="314" spans="1:60" s="171" customFormat="1">
      <c r="A314" s="123" t="s">
        <v>19</v>
      </c>
      <c r="B314" s="6" t="s">
        <v>189</v>
      </c>
      <c r="C314" s="40">
        <f>C274+C232</f>
        <v>0</v>
      </c>
      <c r="D314" s="40">
        <f t="shared" ref="D314:T318" si="124">D274+D232</f>
        <v>0</v>
      </c>
      <c r="E314" s="40">
        <f t="shared" si="124"/>
        <v>0</v>
      </c>
      <c r="F314" s="40">
        <f t="shared" si="124"/>
        <v>0</v>
      </c>
      <c r="G314" s="40">
        <f t="shared" si="124"/>
        <v>0</v>
      </c>
      <c r="H314" s="40">
        <f t="shared" si="124"/>
        <v>0</v>
      </c>
      <c r="I314" s="40">
        <f t="shared" si="124"/>
        <v>0</v>
      </c>
      <c r="J314" s="40">
        <f t="shared" si="124"/>
        <v>0</v>
      </c>
      <c r="K314" s="40">
        <f t="shared" si="124"/>
        <v>0</v>
      </c>
      <c r="L314" s="40">
        <f t="shared" si="124"/>
        <v>0</v>
      </c>
      <c r="M314" s="40">
        <f t="shared" si="124"/>
        <v>0</v>
      </c>
      <c r="N314" s="40">
        <f t="shared" si="124"/>
        <v>0</v>
      </c>
      <c r="O314" s="40">
        <f t="shared" si="124"/>
        <v>0</v>
      </c>
      <c r="P314" s="40">
        <f t="shared" si="124"/>
        <v>0</v>
      </c>
      <c r="Q314" s="40">
        <f t="shared" si="124"/>
        <v>0</v>
      </c>
      <c r="R314" s="40">
        <f t="shared" si="124"/>
        <v>0</v>
      </c>
      <c r="S314" s="40">
        <f t="shared" si="124"/>
        <v>0</v>
      </c>
      <c r="T314" s="40">
        <f t="shared" si="124"/>
        <v>0</v>
      </c>
      <c r="U314" s="170"/>
      <c r="V314" s="170"/>
      <c r="W314" s="170"/>
      <c r="X314" s="170"/>
      <c r="Y314" s="170"/>
      <c r="Z314" s="170"/>
      <c r="AA314" s="170"/>
      <c r="AB314" s="170"/>
      <c r="AC314" s="170"/>
      <c r="AD314" s="170"/>
      <c r="AE314" s="170"/>
      <c r="AF314" s="170"/>
      <c r="AG314" s="170"/>
      <c r="AH314" s="170"/>
      <c r="AI314" s="170"/>
      <c r="AJ314" s="170"/>
      <c r="AK314" s="170"/>
      <c r="AL314" s="170"/>
      <c r="AM314" s="170"/>
      <c r="AN314" s="170"/>
      <c r="AO314" s="170"/>
      <c r="AP314" s="170"/>
      <c r="AQ314" s="170"/>
      <c r="AR314" s="170"/>
      <c r="AS314" s="170"/>
      <c r="AT314" s="170"/>
      <c r="AU314" s="170"/>
      <c r="AV314" s="170"/>
      <c r="AW314" s="170"/>
      <c r="AX314" s="170"/>
      <c r="AY314" s="170"/>
      <c r="AZ314" s="170"/>
      <c r="BA314" s="170"/>
      <c r="BB314" s="170"/>
      <c r="BC314" s="170"/>
      <c r="BD314" s="170"/>
      <c r="BE314" s="170"/>
      <c r="BF314" s="170"/>
      <c r="BG314" s="170"/>
      <c r="BH314" s="170"/>
    </row>
    <row r="315" spans="1:60" s="171" customFormat="1">
      <c r="A315" s="123" t="s">
        <v>24</v>
      </c>
      <c r="B315" s="6" t="s">
        <v>190</v>
      </c>
      <c r="C315" s="40">
        <f>C275+C233</f>
        <v>0</v>
      </c>
      <c r="D315" s="40">
        <f t="shared" si="124"/>
        <v>0</v>
      </c>
      <c r="E315" s="40">
        <f t="shared" si="124"/>
        <v>0</v>
      </c>
      <c r="F315" s="40">
        <f t="shared" si="124"/>
        <v>0</v>
      </c>
      <c r="G315" s="40">
        <f t="shared" si="124"/>
        <v>0</v>
      </c>
      <c r="H315" s="40">
        <f t="shared" si="124"/>
        <v>0</v>
      </c>
      <c r="I315" s="40">
        <f t="shared" si="124"/>
        <v>0</v>
      </c>
      <c r="J315" s="40">
        <f t="shared" si="124"/>
        <v>0</v>
      </c>
      <c r="K315" s="40">
        <f t="shared" si="124"/>
        <v>0</v>
      </c>
      <c r="L315" s="40">
        <f t="shared" si="124"/>
        <v>0</v>
      </c>
      <c r="M315" s="40">
        <f t="shared" si="124"/>
        <v>0</v>
      </c>
      <c r="N315" s="40">
        <f t="shared" si="124"/>
        <v>0</v>
      </c>
      <c r="O315" s="40">
        <f t="shared" si="124"/>
        <v>0</v>
      </c>
      <c r="P315" s="40">
        <f t="shared" si="124"/>
        <v>0</v>
      </c>
      <c r="Q315" s="40">
        <f t="shared" si="124"/>
        <v>0</v>
      </c>
      <c r="R315" s="40">
        <f t="shared" si="124"/>
        <v>0</v>
      </c>
      <c r="S315" s="40">
        <f t="shared" si="124"/>
        <v>0</v>
      </c>
      <c r="T315" s="40">
        <f t="shared" si="124"/>
        <v>0</v>
      </c>
      <c r="U315" s="170"/>
      <c r="V315" s="170"/>
      <c r="W315" s="170"/>
      <c r="X315" s="170"/>
      <c r="Y315" s="170"/>
      <c r="Z315" s="170"/>
      <c r="AA315" s="170"/>
      <c r="AB315" s="170"/>
      <c r="AC315" s="170"/>
      <c r="AD315" s="170"/>
      <c r="AE315" s="170"/>
      <c r="AF315" s="170"/>
      <c r="AG315" s="170"/>
      <c r="AH315" s="170"/>
      <c r="AI315" s="170"/>
      <c r="AJ315" s="170"/>
      <c r="AK315" s="170"/>
      <c r="AL315" s="170"/>
      <c r="AM315" s="170"/>
      <c r="AN315" s="170"/>
      <c r="AO315" s="170"/>
      <c r="AP315" s="170"/>
      <c r="AQ315" s="170"/>
      <c r="AR315" s="170"/>
      <c r="AS315" s="170"/>
      <c r="AT315" s="170"/>
      <c r="AU315" s="170"/>
      <c r="AV315" s="170"/>
      <c r="AW315" s="170"/>
      <c r="AX315" s="170"/>
      <c r="AY315" s="170"/>
      <c r="AZ315" s="170"/>
      <c r="BA315" s="170"/>
      <c r="BB315" s="170"/>
      <c r="BC315" s="170"/>
      <c r="BD315" s="170"/>
      <c r="BE315" s="170"/>
      <c r="BF315" s="170"/>
      <c r="BG315" s="170"/>
      <c r="BH315" s="170"/>
    </row>
    <row r="316" spans="1:60" s="171" customFormat="1">
      <c r="A316" s="123" t="s">
        <v>49</v>
      </c>
      <c r="B316" s="6" t="s">
        <v>191</v>
      </c>
      <c r="C316" s="40">
        <f>C276+C234</f>
        <v>0</v>
      </c>
      <c r="D316" s="40">
        <f t="shared" si="124"/>
        <v>0</v>
      </c>
      <c r="E316" s="40">
        <f t="shared" si="124"/>
        <v>0</v>
      </c>
      <c r="F316" s="40">
        <f t="shared" si="124"/>
        <v>0</v>
      </c>
      <c r="G316" s="40">
        <f t="shared" si="124"/>
        <v>0</v>
      </c>
      <c r="H316" s="40">
        <f t="shared" si="124"/>
        <v>0</v>
      </c>
      <c r="I316" s="40">
        <f t="shared" si="124"/>
        <v>0</v>
      </c>
      <c r="J316" s="40">
        <f t="shared" si="124"/>
        <v>0</v>
      </c>
      <c r="K316" s="40">
        <f t="shared" si="124"/>
        <v>0</v>
      </c>
      <c r="L316" s="40">
        <f t="shared" si="124"/>
        <v>0</v>
      </c>
      <c r="M316" s="40">
        <f t="shared" si="124"/>
        <v>0</v>
      </c>
      <c r="N316" s="40">
        <f t="shared" si="124"/>
        <v>0</v>
      </c>
      <c r="O316" s="40">
        <f t="shared" si="124"/>
        <v>0</v>
      </c>
      <c r="P316" s="40">
        <f t="shared" si="124"/>
        <v>0</v>
      </c>
      <c r="Q316" s="40">
        <f t="shared" si="124"/>
        <v>0</v>
      </c>
      <c r="R316" s="40">
        <f t="shared" si="124"/>
        <v>0</v>
      </c>
      <c r="S316" s="40">
        <f t="shared" si="124"/>
        <v>0</v>
      </c>
      <c r="T316" s="40">
        <f t="shared" si="124"/>
        <v>0</v>
      </c>
      <c r="U316" s="170"/>
      <c r="V316" s="170"/>
      <c r="W316" s="170"/>
      <c r="X316" s="170"/>
      <c r="Y316" s="170"/>
      <c r="Z316" s="170"/>
      <c r="AA316" s="170"/>
      <c r="AB316" s="170"/>
      <c r="AC316" s="170"/>
      <c r="AD316" s="170"/>
      <c r="AE316" s="170"/>
      <c r="AF316" s="170"/>
      <c r="AG316" s="170"/>
      <c r="AH316" s="170"/>
      <c r="AI316" s="170"/>
      <c r="AJ316" s="170"/>
      <c r="AK316" s="170"/>
      <c r="AL316" s="170"/>
      <c r="AM316" s="170"/>
      <c r="AN316" s="170"/>
      <c r="AO316" s="170"/>
      <c r="AP316" s="170"/>
      <c r="AQ316" s="170"/>
      <c r="AR316" s="170"/>
      <c r="AS316" s="170"/>
      <c r="AT316" s="170"/>
      <c r="AU316" s="170"/>
      <c r="AV316" s="170"/>
      <c r="AW316" s="170"/>
      <c r="AX316" s="170"/>
      <c r="AY316" s="170"/>
      <c r="AZ316" s="170"/>
      <c r="BA316" s="170"/>
      <c r="BB316" s="170"/>
      <c r="BC316" s="170"/>
      <c r="BD316" s="170"/>
      <c r="BE316" s="170"/>
      <c r="BF316" s="170"/>
      <c r="BG316" s="170"/>
      <c r="BH316" s="170"/>
    </row>
    <row r="317" spans="1:60" s="171" customFormat="1">
      <c r="A317" s="123" t="s">
        <v>50</v>
      </c>
      <c r="B317" s="6" t="s">
        <v>192</v>
      </c>
      <c r="C317" s="40">
        <f>C277+C235</f>
        <v>0</v>
      </c>
      <c r="D317" s="40">
        <f t="shared" si="124"/>
        <v>0</v>
      </c>
      <c r="E317" s="40">
        <f t="shared" si="124"/>
        <v>0</v>
      </c>
      <c r="F317" s="40">
        <f t="shared" si="124"/>
        <v>0</v>
      </c>
      <c r="G317" s="40">
        <f t="shared" si="124"/>
        <v>0</v>
      </c>
      <c r="H317" s="40">
        <f t="shared" si="124"/>
        <v>0</v>
      </c>
      <c r="I317" s="40">
        <f t="shared" si="124"/>
        <v>0</v>
      </c>
      <c r="J317" s="40">
        <f t="shared" si="124"/>
        <v>0</v>
      </c>
      <c r="K317" s="40">
        <f t="shared" si="124"/>
        <v>0</v>
      </c>
      <c r="L317" s="40">
        <f t="shared" si="124"/>
        <v>0</v>
      </c>
      <c r="M317" s="40">
        <f t="shared" si="124"/>
        <v>0</v>
      </c>
      <c r="N317" s="40">
        <f t="shared" si="124"/>
        <v>0</v>
      </c>
      <c r="O317" s="40">
        <f t="shared" si="124"/>
        <v>0</v>
      </c>
      <c r="P317" s="40">
        <f t="shared" si="124"/>
        <v>0</v>
      </c>
      <c r="Q317" s="40">
        <f t="shared" si="124"/>
        <v>0</v>
      </c>
      <c r="R317" s="40">
        <f t="shared" si="124"/>
        <v>0</v>
      </c>
      <c r="S317" s="40">
        <f t="shared" si="124"/>
        <v>0</v>
      </c>
      <c r="T317" s="40">
        <f t="shared" si="124"/>
        <v>0</v>
      </c>
      <c r="U317" s="170"/>
      <c r="V317" s="170"/>
      <c r="W317" s="170"/>
      <c r="X317" s="170"/>
      <c r="Y317" s="170"/>
      <c r="Z317" s="170"/>
      <c r="AA317" s="170"/>
      <c r="AB317" s="170"/>
      <c r="AC317" s="170"/>
      <c r="AD317" s="170"/>
      <c r="AE317" s="170"/>
      <c r="AF317" s="170"/>
      <c r="AG317" s="170"/>
      <c r="AH317" s="170"/>
      <c r="AI317" s="170"/>
      <c r="AJ317" s="170"/>
      <c r="AK317" s="170"/>
      <c r="AL317" s="170"/>
      <c r="AM317" s="170"/>
      <c r="AN317" s="170"/>
      <c r="AO317" s="170"/>
      <c r="AP317" s="170"/>
      <c r="AQ317" s="170"/>
      <c r="AR317" s="170"/>
      <c r="AS317" s="170"/>
      <c r="AT317" s="170"/>
      <c r="AU317" s="170"/>
      <c r="AV317" s="170"/>
      <c r="AW317" s="170"/>
      <c r="AX317" s="170"/>
      <c r="AY317" s="170"/>
      <c r="AZ317" s="170"/>
      <c r="BA317" s="170"/>
      <c r="BB317" s="170"/>
      <c r="BC317" s="170"/>
      <c r="BD317" s="170"/>
      <c r="BE317" s="170"/>
      <c r="BF317" s="170"/>
      <c r="BG317" s="170"/>
      <c r="BH317" s="170"/>
    </row>
    <row r="318" spans="1:60" s="171" customFormat="1">
      <c r="A318" s="159" t="s">
        <v>51</v>
      </c>
      <c r="B318" s="6" t="s">
        <v>193</v>
      </c>
      <c r="C318" s="40">
        <f>C278+C236</f>
        <v>0</v>
      </c>
      <c r="D318" s="40">
        <f t="shared" si="124"/>
        <v>0</v>
      </c>
      <c r="E318" s="40">
        <f t="shared" si="124"/>
        <v>0</v>
      </c>
      <c r="F318" s="40">
        <f t="shared" si="124"/>
        <v>0</v>
      </c>
      <c r="G318" s="40">
        <f t="shared" si="124"/>
        <v>0</v>
      </c>
      <c r="H318" s="40">
        <f t="shared" si="124"/>
        <v>0</v>
      </c>
      <c r="I318" s="40">
        <f t="shared" si="124"/>
        <v>0</v>
      </c>
      <c r="J318" s="40">
        <f t="shared" si="124"/>
        <v>0</v>
      </c>
      <c r="K318" s="40">
        <f t="shared" si="124"/>
        <v>0</v>
      </c>
      <c r="L318" s="40">
        <f t="shared" si="124"/>
        <v>0</v>
      </c>
      <c r="M318" s="40">
        <f t="shared" si="124"/>
        <v>0</v>
      </c>
      <c r="N318" s="40">
        <f t="shared" si="124"/>
        <v>0</v>
      </c>
      <c r="O318" s="40">
        <f t="shared" si="124"/>
        <v>0</v>
      </c>
      <c r="P318" s="40">
        <f t="shared" si="124"/>
        <v>0</v>
      </c>
      <c r="Q318" s="40">
        <f t="shared" si="124"/>
        <v>0</v>
      </c>
      <c r="R318" s="40">
        <f t="shared" si="124"/>
        <v>0</v>
      </c>
      <c r="S318" s="40">
        <f t="shared" si="124"/>
        <v>0</v>
      </c>
      <c r="T318" s="40">
        <f t="shared" si="124"/>
        <v>0</v>
      </c>
      <c r="U318" s="170"/>
      <c r="V318" s="170"/>
      <c r="W318" s="170"/>
      <c r="X318" s="170"/>
      <c r="Y318" s="170"/>
      <c r="Z318" s="170"/>
      <c r="AA318" s="170"/>
      <c r="AB318" s="170"/>
      <c r="AC318" s="170"/>
      <c r="AD318" s="170"/>
      <c r="AE318" s="170"/>
      <c r="AF318" s="170"/>
      <c r="AG318" s="170"/>
      <c r="AH318" s="170"/>
      <c r="AI318" s="170"/>
      <c r="AJ318" s="170"/>
      <c r="AK318" s="170"/>
      <c r="AL318" s="170"/>
      <c r="AM318" s="170"/>
      <c r="AN318" s="170"/>
      <c r="AO318" s="170"/>
      <c r="AP318" s="170"/>
      <c r="AQ318" s="170"/>
      <c r="AR318" s="170"/>
      <c r="AS318" s="170"/>
      <c r="AT318" s="170"/>
      <c r="AU318" s="170"/>
      <c r="AV318" s="170"/>
      <c r="AW318" s="170"/>
      <c r="AX318" s="170"/>
      <c r="AY318" s="170"/>
      <c r="AZ318" s="170"/>
      <c r="BA318" s="170"/>
      <c r="BB318" s="170"/>
      <c r="BC318" s="170"/>
      <c r="BD318" s="170"/>
      <c r="BE318" s="170"/>
      <c r="BF318" s="170"/>
      <c r="BG318" s="170"/>
      <c r="BH318" s="170"/>
    </row>
    <row r="319" spans="1:60">
      <c r="A319" s="159" t="s">
        <v>194</v>
      </c>
      <c r="B319" s="6" t="s">
        <v>195</v>
      </c>
      <c r="C319" s="40">
        <f>C98</f>
        <v>0</v>
      </c>
      <c r="D319" s="40">
        <f t="shared" ref="D319:T319" si="125">D98</f>
        <v>0</v>
      </c>
      <c r="E319" s="40">
        <f t="shared" si="125"/>
        <v>0</v>
      </c>
      <c r="F319" s="40">
        <f t="shared" si="125"/>
        <v>0</v>
      </c>
      <c r="G319" s="40">
        <f t="shared" si="125"/>
        <v>0</v>
      </c>
      <c r="H319" s="40">
        <f t="shared" si="125"/>
        <v>0</v>
      </c>
      <c r="I319" s="40">
        <f t="shared" si="125"/>
        <v>0</v>
      </c>
      <c r="J319" s="40">
        <f t="shared" si="125"/>
        <v>0</v>
      </c>
      <c r="K319" s="40">
        <f t="shared" si="125"/>
        <v>0</v>
      </c>
      <c r="L319" s="40">
        <f t="shared" si="125"/>
        <v>0</v>
      </c>
      <c r="M319" s="40">
        <f t="shared" si="125"/>
        <v>0</v>
      </c>
      <c r="N319" s="40">
        <f t="shared" si="125"/>
        <v>0</v>
      </c>
      <c r="O319" s="40">
        <f t="shared" si="125"/>
        <v>0</v>
      </c>
      <c r="P319" s="40">
        <f t="shared" si="125"/>
        <v>0</v>
      </c>
      <c r="Q319" s="40">
        <f t="shared" si="125"/>
        <v>0</v>
      </c>
      <c r="R319" s="40">
        <f t="shared" si="125"/>
        <v>0</v>
      </c>
      <c r="S319" s="40">
        <f t="shared" si="125"/>
        <v>0</v>
      </c>
      <c r="T319" s="40">
        <f t="shared" si="125"/>
        <v>0</v>
      </c>
    </row>
    <row r="320" spans="1:60" s="118" customFormat="1">
      <c r="A320" s="165" t="s">
        <v>42</v>
      </c>
      <c r="B320" s="10" t="s">
        <v>196</v>
      </c>
      <c r="C320" s="38">
        <f>C321+C322+C325+C329</f>
        <v>0</v>
      </c>
      <c r="D320" s="38">
        <f t="shared" ref="D320:T320" si="126">D321+D322+D325+D329</f>
        <v>0</v>
      </c>
      <c r="E320" s="38">
        <f t="shared" si="126"/>
        <v>0</v>
      </c>
      <c r="F320" s="38">
        <f t="shared" si="126"/>
        <v>0</v>
      </c>
      <c r="G320" s="38">
        <f t="shared" si="126"/>
        <v>0</v>
      </c>
      <c r="H320" s="38">
        <f t="shared" si="126"/>
        <v>0</v>
      </c>
      <c r="I320" s="38">
        <f t="shared" si="126"/>
        <v>0</v>
      </c>
      <c r="J320" s="38">
        <f t="shared" si="126"/>
        <v>0</v>
      </c>
      <c r="K320" s="38">
        <f t="shared" si="126"/>
        <v>0</v>
      </c>
      <c r="L320" s="38">
        <f t="shared" si="126"/>
        <v>0</v>
      </c>
      <c r="M320" s="38">
        <f t="shared" si="126"/>
        <v>0</v>
      </c>
      <c r="N320" s="38">
        <f t="shared" si="126"/>
        <v>0</v>
      </c>
      <c r="O320" s="38">
        <f t="shared" si="126"/>
        <v>0</v>
      </c>
      <c r="P320" s="38">
        <f t="shared" si="126"/>
        <v>0</v>
      </c>
      <c r="Q320" s="38">
        <f t="shared" si="126"/>
        <v>0</v>
      </c>
      <c r="R320" s="38">
        <f t="shared" si="126"/>
        <v>0</v>
      </c>
      <c r="S320" s="38">
        <f t="shared" si="126"/>
        <v>0</v>
      </c>
      <c r="T320" s="38">
        <f t="shared" si="126"/>
        <v>0</v>
      </c>
      <c r="U320" s="117"/>
      <c r="V320" s="117"/>
      <c r="W320" s="117"/>
      <c r="X320" s="117"/>
      <c r="Y320" s="117"/>
      <c r="Z320" s="117"/>
      <c r="AA320" s="117"/>
      <c r="AB320" s="117"/>
      <c r="AC320" s="117"/>
      <c r="AD320" s="117"/>
      <c r="AE320" s="117"/>
      <c r="AF320" s="117"/>
      <c r="AG320" s="117"/>
      <c r="AH320" s="117"/>
      <c r="AI320" s="117"/>
      <c r="AJ320" s="117"/>
      <c r="AK320" s="117"/>
      <c r="AL320" s="117"/>
      <c r="AM320" s="117"/>
      <c r="AN320" s="117"/>
      <c r="AO320" s="117"/>
      <c r="AP320" s="117"/>
      <c r="AQ320" s="117"/>
      <c r="AR320" s="117"/>
      <c r="AS320" s="117"/>
      <c r="AT320" s="117"/>
      <c r="AU320" s="117"/>
      <c r="AV320" s="117"/>
      <c r="AW320" s="117"/>
      <c r="AX320" s="117"/>
      <c r="AY320" s="117"/>
      <c r="AZ320" s="117"/>
      <c r="BA320" s="117"/>
      <c r="BB320" s="117"/>
      <c r="BC320" s="117"/>
      <c r="BD320" s="117"/>
      <c r="BE320" s="117"/>
      <c r="BF320" s="117"/>
      <c r="BG320" s="117"/>
      <c r="BH320" s="117"/>
    </row>
    <row r="321" spans="1:60" s="171" customFormat="1">
      <c r="A321" s="123" t="s">
        <v>19</v>
      </c>
      <c r="B321" s="6" t="s">
        <v>197</v>
      </c>
      <c r="C321" s="40">
        <f>C281+C239</f>
        <v>0</v>
      </c>
      <c r="D321" s="40">
        <f t="shared" ref="D321:T321" si="127">D281+D239</f>
        <v>0</v>
      </c>
      <c r="E321" s="40">
        <f t="shared" si="127"/>
        <v>0</v>
      </c>
      <c r="F321" s="40">
        <f t="shared" si="127"/>
        <v>0</v>
      </c>
      <c r="G321" s="40">
        <f t="shared" si="127"/>
        <v>0</v>
      </c>
      <c r="H321" s="40">
        <f t="shared" si="127"/>
        <v>0</v>
      </c>
      <c r="I321" s="40">
        <f t="shared" si="127"/>
        <v>0</v>
      </c>
      <c r="J321" s="40">
        <f t="shared" si="127"/>
        <v>0</v>
      </c>
      <c r="K321" s="40">
        <f t="shared" si="127"/>
        <v>0</v>
      </c>
      <c r="L321" s="40">
        <f t="shared" si="127"/>
        <v>0</v>
      </c>
      <c r="M321" s="40">
        <f t="shared" si="127"/>
        <v>0</v>
      </c>
      <c r="N321" s="40">
        <f t="shared" si="127"/>
        <v>0</v>
      </c>
      <c r="O321" s="40">
        <f t="shared" si="127"/>
        <v>0</v>
      </c>
      <c r="P321" s="40">
        <f t="shared" si="127"/>
        <v>0</v>
      </c>
      <c r="Q321" s="40">
        <f t="shared" si="127"/>
        <v>0</v>
      </c>
      <c r="R321" s="40">
        <f t="shared" si="127"/>
        <v>0</v>
      </c>
      <c r="S321" s="40">
        <f t="shared" si="127"/>
        <v>0</v>
      </c>
      <c r="T321" s="40">
        <f t="shared" si="127"/>
        <v>0</v>
      </c>
      <c r="U321" s="170"/>
      <c r="V321" s="170"/>
      <c r="W321" s="170"/>
      <c r="X321" s="170"/>
      <c r="Y321" s="170"/>
      <c r="Z321" s="170"/>
      <c r="AA321" s="170"/>
      <c r="AB321" s="170"/>
      <c r="AC321" s="170"/>
      <c r="AD321" s="170"/>
      <c r="AE321" s="170"/>
      <c r="AF321" s="170"/>
      <c r="AG321" s="170"/>
      <c r="AH321" s="170"/>
      <c r="AI321" s="170"/>
      <c r="AJ321" s="170"/>
      <c r="AK321" s="170"/>
      <c r="AL321" s="170"/>
      <c r="AM321" s="170"/>
      <c r="AN321" s="170"/>
      <c r="AO321" s="170"/>
      <c r="AP321" s="170"/>
      <c r="AQ321" s="170"/>
      <c r="AR321" s="170"/>
      <c r="AS321" s="170"/>
      <c r="AT321" s="170"/>
      <c r="AU321" s="170"/>
      <c r="AV321" s="170"/>
      <c r="AW321" s="170"/>
      <c r="AX321" s="170"/>
      <c r="AY321" s="170"/>
      <c r="AZ321" s="170"/>
      <c r="BA321" s="170"/>
      <c r="BB321" s="170"/>
      <c r="BC321" s="170"/>
      <c r="BD321" s="170"/>
      <c r="BE321" s="170"/>
      <c r="BF321" s="170"/>
      <c r="BG321" s="170"/>
      <c r="BH321" s="170"/>
    </row>
    <row r="322" spans="1:60" s="171" customFormat="1">
      <c r="A322" s="159" t="s">
        <v>24</v>
      </c>
      <c r="B322" s="6" t="s">
        <v>198</v>
      </c>
      <c r="C322" s="40">
        <f>SUM(C323:C324)</f>
        <v>0</v>
      </c>
      <c r="D322" s="40">
        <f t="shared" ref="D322:T322" si="128">SUM(D323:D324)</f>
        <v>0</v>
      </c>
      <c r="E322" s="40">
        <f t="shared" si="128"/>
        <v>0</v>
      </c>
      <c r="F322" s="40">
        <f t="shared" si="128"/>
        <v>0</v>
      </c>
      <c r="G322" s="40">
        <f t="shared" si="128"/>
        <v>0</v>
      </c>
      <c r="H322" s="40">
        <f t="shared" si="128"/>
        <v>0</v>
      </c>
      <c r="I322" s="40">
        <f t="shared" si="128"/>
        <v>0</v>
      </c>
      <c r="J322" s="40">
        <f t="shared" si="128"/>
        <v>0</v>
      </c>
      <c r="K322" s="40">
        <f t="shared" si="128"/>
        <v>0</v>
      </c>
      <c r="L322" s="40">
        <f t="shared" si="128"/>
        <v>0</v>
      </c>
      <c r="M322" s="40">
        <f t="shared" si="128"/>
        <v>0</v>
      </c>
      <c r="N322" s="40">
        <f t="shared" si="128"/>
        <v>0</v>
      </c>
      <c r="O322" s="40">
        <f t="shared" si="128"/>
        <v>0</v>
      </c>
      <c r="P322" s="40">
        <f t="shared" si="128"/>
        <v>0</v>
      </c>
      <c r="Q322" s="40">
        <f t="shared" si="128"/>
        <v>0</v>
      </c>
      <c r="R322" s="40">
        <f t="shared" si="128"/>
        <v>0</v>
      </c>
      <c r="S322" s="40">
        <f t="shared" si="128"/>
        <v>0</v>
      </c>
      <c r="T322" s="40">
        <f t="shared" si="128"/>
        <v>0</v>
      </c>
      <c r="U322" s="170"/>
      <c r="V322" s="170"/>
      <c r="W322" s="170"/>
      <c r="X322" s="170"/>
      <c r="Y322" s="170"/>
      <c r="Z322" s="170"/>
      <c r="AA322" s="170"/>
      <c r="AB322" s="170"/>
      <c r="AC322" s="170"/>
      <c r="AD322" s="170"/>
      <c r="AE322" s="170"/>
      <c r="AF322" s="170"/>
      <c r="AG322" s="170"/>
      <c r="AH322" s="170"/>
      <c r="AI322" s="170"/>
      <c r="AJ322" s="170"/>
      <c r="AK322" s="170"/>
      <c r="AL322" s="170"/>
      <c r="AM322" s="170"/>
      <c r="AN322" s="170"/>
      <c r="AO322" s="170"/>
      <c r="AP322" s="170"/>
      <c r="AQ322" s="170"/>
      <c r="AR322" s="170"/>
      <c r="AS322" s="170"/>
      <c r="AT322" s="170"/>
      <c r="AU322" s="170"/>
      <c r="AV322" s="170"/>
      <c r="AW322" s="170"/>
      <c r="AX322" s="170"/>
      <c r="AY322" s="170"/>
      <c r="AZ322" s="170"/>
      <c r="BA322" s="170"/>
      <c r="BB322" s="170"/>
      <c r="BC322" s="170"/>
      <c r="BD322" s="170"/>
      <c r="BE322" s="170"/>
      <c r="BF322" s="170"/>
      <c r="BG322" s="170"/>
      <c r="BH322" s="170"/>
    </row>
    <row r="323" spans="1:60" s="171" customFormat="1">
      <c r="A323" s="123" t="s">
        <v>20</v>
      </c>
      <c r="B323" s="160" t="s">
        <v>199</v>
      </c>
      <c r="C323" s="40">
        <f>C283+C241</f>
        <v>0</v>
      </c>
      <c r="D323" s="40">
        <f t="shared" ref="D323:T324" si="129">D283+D241</f>
        <v>0</v>
      </c>
      <c r="E323" s="40">
        <f t="shared" si="129"/>
        <v>0</v>
      </c>
      <c r="F323" s="40">
        <f t="shared" si="129"/>
        <v>0</v>
      </c>
      <c r="G323" s="40">
        <f t="shared" si="129"/>
        <v>0</v>
      </c>
      <c r="H323" s="40">
        <f t="shared" si="129"/>
        <v>0</v>
      </c>
      <c r="I323" s="40">
        <f t="shared" si="129"/>
        <v>0</v>
      </c>
      <c r="J323" s="40">
        <f t="shared" si="129"/>
        <v>0</v>
      </c>
      <c r="K323" s="40">
        <f t="shared" si="129"/>
        <v>0</v>
      </c>
      <c r="L323" s="40">
        <f t="shared" si="129"/>
        <v>0</v>
      </c>
      <c r="M323" s="40">
        <f t="shared" si="129"/>
        <v>0</v>
      </c>
      <c r="N323" s="40">
        <f t="shared" si="129"/>
        <v>0</v>
      </c>
      <c r="O323" s="40">
        <f t="shared" si="129"/>
        <v>0</v>
      </c>
      <c r="P323" s="40">
        <f t="shared" si="129"/>
        <v>0</v>
      </c>
      <c r="Q323" s="40">
        <f t="shared" si="129"/>
        <v>0</v>
      </c>
      <c r="R323" s="40">
        <f t="shared" si="129"/>
        <v>0</v>
      </c>
      <c r="S323" s="40">
        <f t="shared" si="129"/>
        <v>0</v>
      </c>
      <c r="T323" s="40">
        <f t="shared" si="129"/>
        <v>0</v>
      </c>
      <c r="U323" s="170"/>
      <c r="V323" s="170"/>
      <c r="W323" s="170"/>
      <c r="X323" s="170"/>
      <c r="Y323" s="170"/>
      <c r="Z323" s="170"/>
      <c r="AA323" s="170"/>
      <c r="AB323" s="170"/>
      <c r="AC323" s="170"/>
      <c r="AD323" s="170"/>
      <c r="AE323" s="170"/>
      <c r="AF323" s="170"/>
      <c r="AG323" s="170"/>
      <c r="AH323" s="170"/>
      <c r="AI323" s="170"/>
      <c r="AJ323" s="170"/>
      <c r="AK323" s="170"/>
      <c r="AL323" s="170"/>
      <c r="AM323" s="170"/>
      <c r="AN323" s="170"/>
      <c r="AO323" s="170"/>
      <c r="AP323" s="170"/>
      <c r="AQ323" s="170"/>
      <c r="AR323" s="170"/>
      <c r="AS323" s="170"/>
      <c r="AT323" s="170"/>
      <c r="AU323" s="170"/>
      <c r="AV323" s="170"/>
      <c r="AW323" s="170"/>
      <c r="AX323" s="170"/>
      <c r="AY323" s="170"/>
      <c r="AZ323" s="170"/>
      <c r="BA323" s="170"/>
      <c r="BB323" s="170"/>
      <c r="BC323" s="170"/>
      <c r="BD323" s="170"/>
      <c r="BE323" s="170"/>
      <c r="BF323" s="170"/>
      <c r="BG323" s="170"/>
      <c r="BH323" s="170"/>
    </row>
    <row r="324" spans="1:60" s="171" customFormat="1">
      <c r="A324" s="123" t="s">
        <v>23</v>
      </c>
      <c r="B324" s="160" t="s">
        <v>200</v>
      </c>
      <c r="C324" s="40">
        <f>C284+C242</f>
        <v>0</v>
      </c>
      <c r="D324" s="40">
        <f t="shared" si="129"/>
        <v>0</v>
      </c>
      <c r="E324" s="40">
        <f t="shared" si="129"/>
        <v>0</v>
      </c>
      <c r="F324" s="40">
        <f t="shared" si="129"/>
        <v>0</v>
      </c>
      <c r="G324" s="40">
        <f t="shared" si="129"/>
        <v>0</v>
      </c>
      <c r="H324" s="40">
        <f t="shared" si="129"/>
        <v>0</v>
      </c>
      <c r="I324" s="40">
        <f t="shared" si="129"/>
        <v>0</v>
      </c>
      <c r="J324" s="40">
        <f t="shared" si="129"/>
        <v>0</v>
      </c>
      <c r="K324" s="40">
        <f t="shared" si="129"/>
        <v>0</v>
      </c>
      <c r="L324" s="40">
        <f t="shared" si="129"/>
        <v>0</v>
      </c>
      <c r="M324" s="40">
        <f t="shared" si="129"/>
        <v>0</v>
      </c>
      <c r="N324" s="40">
        <f t="shared" si="129"/>
        <v>0</v>
      </c>
      <c r="O324" s="40">
        <f t="shared" si="129"/>
        <v>0</v>
      </c>
      <c r="P324" s="40">
        <f t="shared" si="129"/>
        <v>0</v>
      </c>
      <c r="Q324" s="40">
        <f t="shared" si="129"/>
        <v>0</v>
      </c>
      <c r="R324" s="40">
        <f t="shared" si="129"/>
        <v>0</v>
      </c>
      <c r="S324" s="40">
        <f t="shared" si="129"/>
        <v>0</v>
      </c>
      <c r="T324" s="40">
        <f t="shared" si="129"/>
        <v>0</v>
      </c>
      <c r="U324" s="170"/>
      <c r="V324" s="170"/>
      <c r="W324" s="170"/>
      <c r="X324" s="170"/>
      <c r="Y324" s="170"/>
      <c r="Z324" s="170"/>
      <c r="AA324" s="170"/>
      <c r="AB324" s="170"/>
      <c r="AC324" s="170"/>
      <c r="AD324" s="170"/>
      <c r="AE324" s="170"/>
      <c r="AF324" s="170"/>
      <c r="AG324" s="170"/>
      <c r="AH324" s="170"/>
      <c r="AI324" s="170"/>
      <c r="AJ324" s="170"/>
      <c r="AK324" s="170"/>
      <c r="AL324" s="170"/>
      <c r="AM324" s="170"/>
      <c r="AN324" s="170"/>
      <c r="AO324" s="170"/>
      <c r="AP324" s="170"/>
      <c r="AQ324" s="170"/>
      <c r="AR324" s="170"/>
      <c r="AS324" s="170"/>
      <c r="AT324" s="170"/>
      <c r="AU324" s="170"/>
      <c r="AV324" s="170"/>
      <c r="AW324" s="170"/>
      <c r="AX324" s="170"/>
      <c r="AY324" s="170"/>
      <c r="AZ324" s="170"/>
      <c r="BA324" s="170"/>
      <c r="BB324" s="170"/>
      <c r="BC324" s="170"/>
      <c r="BD324" s="170"/>
      <c r="BE324" s="170"/>
      <c r="BF324" s="170"/>
      <c r="BG324" s="170"/>
      <c r="BH324" s="170"/>
    </row>
    <row r="325" spans="1:60" s="171" customFormat="1">
      <c r="A325" s="159" t="s">
        <v>49</v>
      </c>
      <c r="B325" s="6" t="s">
        <v>201</v>
      </c>
      <c r="C325" s="40">
        <f>SUM(C326:C328)</f>
        <v>0</v>
      </c>
      <c r="D325" s="40">
        <f t="shared" ref="D325:T325" si="130">SUM(D326:D328)</f>
        <v>0</v>
      </c>
      <c r="E325" s="40">
        <f t="shared" si="130"/>
        <v>0</v>
      </c>
      <c r="F325" s="40">
        <f t="shared" si="130"/>
        <v>0</v>
      </c>
      <c r="G325" s="40">
        <f t="shared" si="130"/>
        <v>0</v>
      </c>
      <c r="H325" s="40">
        <f t="shared" si="130"/>
        <v>0</v>
      </c>
      <c r="I325" s="40">
        <f t="shared" si="130"/>
        <v>0</v>
      </c>
      <c r="J325" s="40">
        <f t="shared" si="130"/>
        <v>0</v>
      </c>
      <c r="K325" s="40">
        <f t="shared" si="130"/>
        <v>0</v>
      </c>
      <c r="L325" s="40">
        <f t="shared" si="130"/>
        <v>0</v>
      </c>
      <c r="M325" s="40">
        <f t="shared" si="130"/>
        <v>0</v>
      </c>
      <c r="N325" s="40">
        <f t="shared" si="130"/>
        <v>0</v>
      </c>
      <c r="O325" s="40">
        <f t="shared" si="130"/>
        <v>0</v>
      </c>
      <c r="P325" s="40">
        <f t="shared" si="130"/>
        <v>0</v>
      </c>
      <c r="Q325" s="40">
        <f t="shared" si="130"/>
        <v>0</v>
      </c>
      <c r="R325" s="40">
        <f t="shared" si="130"/>
        <v>0</v>
      </c>
      <c r="S325" s="40">
        <f t="shared" si="130"/>
        <v>0</v>
      </c>
      <c r="T325" s="40">
        <f t="shared" si="130"/>
        <v>0</v>
      </c>
      <c r="U325" s="170"/>
      <c r="V325" s="170"/>
      <c r="W325" s="170"/>
      <c r="X325" s="170"/>
      <c r="Y325" s="170"/>
      <c r="Z325" s="170"/>
      <c r="AA325" s="170"/>
      <c r="AB325" s="170"/>
      <c r="AC325" s="170"/>
      <c r="AD325" s="170"/>
      <c r="AE325" s="170"/>
      <c r="AF325" s="170"/>
      <c r="AG325" s="170"/>
      <c r="AH325" s="170"/>
      <c r="AI325" s="170"/>
      <c r="AJ325" s="170"/>
      <c r="AK325" s="170"/>
      <c r="AL325" s="170"/>
      <c r="AM325" s="170"/>
      <c r="AN325" s="170"/>
      <c r="AO325" s="170"/>
      <c r="AP325" s="170"/>
      <c r="AQ325" s="170"/>
      <c r="AR325" s="170"/>
      <c r="AS325" s="170"/>
      <c r="AT325" s="170"/>
      <c r="AU325" s="170"/>
      <c r="AV325" s="170"/>
      <c r="AW325" s="170"/>
      <c r="AX325" s="170"/>
      <c r="AY325" s="170"/>
      <c r="AZ325" s="170"/>
      <c r="BA325" s="170"/>
      <c r="BB325" s="170"/>
      <c r="BC325" s="170"/>
      <c r="BD325" s="170"/>
      <c r="BE325" s="170"/>
      <c r="BF325" s="170"/>
      <c r="BG325" s="170"/>
      <c r="BH325" s="170"/>
    </row>
    <row r="326" spans="1:60" s="171" customFormat="1">
      <c r="A326" s="123" t="s">
        <v>20</v>
      </c>
      <c r="B326" s="160" t="s">
        <v>202</v>
      </c>
      <c r="C326" s="40">
        <f>C286+C244</f>
        <v>0</v>
      </c>
      <c r="D326" s="40">
        <f t="shared" ref="D326:T329" si="131">D286+D244</f>
        <v>0</v>
      </c>
      <c r="E326" s="40">
        <f t="shared" si="131"/>
        <v>0</v>
      </c>
      <c r="F326" s="40">
        <f t="shared" si="131"/>
        <v>0</v>
      </c>
      <c r="G326" s="40">
        <f t="shared" si="131"/>
        <v>0</v>
      </c>
      <c r="H326" s="40">
        <f t="shared" si="131"/>
        <v>0</v>
      </c>
      <c r="I326" s="40">
        <f t="shared" si="131"/>
        <v>0</v>
      </c>
      <c r="J326" s="40">
        <f t="shared" si="131"/>
        <v>0</v>
      </c>
      <c r="K326" s="40">
        <f t="shared" si="131"/>
        <v>0</v>
      </c>
      <c r="L326" s="40">
        <f t="shared" si="131"/>
        <v>0</v>
      </c>
      <c r="M326" s="40">
        <f t="shared" si="131"/>
        <v>0</v>
      </c>
      <c r="N326" s="40">
        <f t="shared" si="131"/>
        <v>0</v>
      </c>
      <c r="O326" s="40">
        <f t="shared" si="131"/>
        <v>0</v>
      </c>
      <c r="P326" s="40">
        <f t="shared" si="131"/>
        <v>0</v>
      </c>
      <c r="Q326" s="40">
        <f t="shared" si="131"/>
        <v>0</v>
      </c>
      <c r="R326" s="40">
        <f t="shared" si="131"/>
        <v>0</v>
      </c>
      <c r="S326" s="40">
        <f t="shared" si="131"/>
        <v>0</v>
      </c>
      <c r="T326" s="40">
        <f t="shared" si="131"/>
        <v>0</v>
      </c>
      <c r="U326" s="170"/>
      <c r="V326" s="170"/>
      <c r="W326" s="170"/>
      <c r="X326" s="170"/>
      <c r="Y326" s="170"/>
      <c r="Z326" s="170"/>
      <c r="AA326" s="170"/>
      <c r="AB326" s="170"/>
      <c r="AC326" s="170"/>
      <c r="AD326" s="170"/>
      <c r="AE326" s="170"/>
      <c r="AF326" s="170"/>
      <c r="AG326" s="170"/>
      <c r="AH326" s="170"/>
      <c r="AI326" s="170"/>
      <c r="AJ326" s="170"/>
      <c r="AK326" s="170"/>
      <c r="AL326" s="170"/>
      <c r="AM326" s="170"/>
      <c r="AN326" s="170"/>
      <c r="AO326" s="170"/>
      <c r="AP326" s="170"/>
      <c r="AQ326" s="170"/>
      <c r="AR326" s="170"/>
      <c r="AS326" s="170"/>
      <c r="AT326" s="170"/>
      <c r="AU326" s="170"/>
      <c r="AV326" s="170"/>
      <c r="AW326" s="170"/>
      <c r="AX326" s="170"/>
      <c r="AY326" s="170"/>
      <c r="AZ326" s="170"/>
      <c r="BA326" s="170"/>
      <c r="BB326" s="170"/>
      <c r="BC326" s="170"/>
      <c r="BD326" s="170"/>
      <c r="BE326" s="170"/>
      <c r="BF326" s="170"/>
      <c r="BG326" s="170"/>
      <c r="BH326" s="170"/>
    </row>
    <row r="327" spans="1:60" s="171" customFormat="1">
      <c r="A327" s="123" t="s">
        <v>23</v>
      </c>
      <c r="B327" s="160" t="s">
        <v>199</v>
      </c>
      <c r="C327" s="40">
        <f>C287+C245</f>
        <v>0</v>
      </c>
      <c r="D327" s="40">
        <f t="shared" si="131"/>
        <v>0</v>
      </c>
      <c r="E327" s="40">
        <f t="shared" si="131"/>
        <v>0</v>
      </c>
      <c r="F327" s="40">
        <f t="shared" si="131"/>
        <v>0</v>
      </c>
      <c r="G327" s="40">
        <f t="shared" si="131"/>
        <v>0</v>
      </c>
      <c r="H327" s="40">
        <f t="shared" si="131"/>
        <v>0</v>
      </c>
      <c r="I327" s="40">
        <f t="shared" si="131"/>
        <v>0</v>
      </c>
      <c r="J327" s="40">
        <f t="shared" si="131"/>
        <v>0</v>
      </c>
      <c r="K327" s="40">
        <f t="shared" si="131"/>
        <v>0</v>
      </c>
      <c r="L327" s="40">
        <f t="shared" si="131"/>
        <v>0</v>
      </c>
      <c r="M327" s="40">
        <f t="shared" si="131"/>
        <v>0</v>
      </c>
      <c r="N327" s="40">
        <f t="shared" si="131"/>
        <v>0</v>
      </c>
      <c r="O327" s="40">
        <f t="shared" si="131"/>
        <v>0</v>
      </c>
      <c r="P327" s="40">
        <f t="shared" si="131"/>
        <v>0</v>
      </c>
      <c r="Q327" s="40">
        <f t="shared" si="131"/>
        <v>0</v>
      </c>
      <c r="R327" s="40">
        <f t="shared" si="131"/>
        <v>0</v>
      </c>
      <c r="S327" s="40">
        <f t="shared" si="131"/>
        <v>0</v>
      </c>
      <c r="T327" s="40">
        <f t="shared" si="131"/>
        <v>0</v>
      </c>
      <c r="U327" s="170"/>
      <c r="V327" s="170"/>
      <c r="W327" s="170"/>
      <c r="X327" s="170"/>
      <c r="Y327" s="170"/>
      <c r="Z327" s="170"/>
      <c r="AA327" s="170"/>
      <c r="AB327" s="170"/>
      <c r="AC327" s="170"/>
      <c r="AD327" s="170"/>
      <c r="AE327" s="170"/>
      <c r="AF327" s="170"/>
      <c r="AG327" s="170"/>
      <c r="AH327" s="170"/>
      <c r="AI327" s="170"/>
      <c r="AJ327" s="170"/>
      <c r="AK327" s="170"/>
      <c r="AL327" s="170"/>
      <c r="AM327" s="170"/>
      <c r="AN327" s="170"/>
      <c r="AO327" s="170"/>
      <c r="AP327" s="170"/>
      <c r="AQ327" s="170"/>
      <c r="AR327" s="170"/>
      <c r="AS327" s="170"/>
      <c r="AT327" s="170"/>
      <c r="AU327" s="170"/>
      <c r="AV327" s="170"/>
      <c r="AW327" s="170"/>
      <c r="AX327" s="170"/>
      <c r="AY327" s="170"/>
      <c r="AZ327" s="170"/>
      <c r="BA327" s="170"/>
      <c r="BB327" s="170"/>
      <c r="BC327" s="170"/>
      <c r="BD327" s="170"/>
      <c r="BE327" s="170"/>
      <c r="BF327" s="170"/>
      <c r="BG327" s="170"/>
      <c r="BH327" s="170"/>
    </row>
    <row r="328" spans="1:60" s="171" customFormat="1">
      <c r="A328" s="123" t="s">
        <v>37</v>
      </c>
      <c r="B328" s="160" t="s">
        <v>203</v>
      </c>
      <c r="C328" s="40">
        <f>C288+C246</f>
        <v>0</v>
      </c>
      <c r="D328" s="40">
        <f t="shared" si="131"/>
        <v>0</v>
      </c>
      <c r="E328" s="40">
        <f t="shared" si="131"/>
        <v>0</v>
      </c>
      <c r="F328" s="40">
        <f t="shared" si="131"/>
        <v>0</v>
      </c>
      <c r="G328" s="40">
        <f t="shared" si="131"/>
        <v>0</v>
      </c>
      <c r="H328" s="40">
        <f t="shared" si="131"/>
        <v>0</v>
      </c>
      <c r="I328" s="40">
        <f t="shared" si="131"/>
        <v>0</v>
      </c>
      <c r="J328" s="40">
        <f t="shared" si="131"/>
        <v>0</v>
      </c>
      <c r="K328" s="40">
        <f t="shared" si="131"/>
        <v>0</v>
      </c>
      <c r="L328" s="40">
        <f t="shared" si="131"/>
        <v>0</v>
      </c>
      <c r="M328" s="40">
        <f t="shared" si="131"/>
        <v>0</v>
      </c>
      <c r="N328" s="40">
        <f t="shared" si="131"/>
        <v>0</v>
      </c>
      <c r="O328" s="40">
        <f t="shared" si="131"/>
        <v>0</v>
      </c>
      <c r="P328" s="40">
        <f t="shared" si="131"/>
        <v>0</v>
      </c>
      <c r="Q328" s="40">
        <f t="shared" si="131"/>
        <v>0</v>
      </c>
      <c r="R328" s="40">
        <f t="shared" si="131"/>
        <v>0</v>
      </c>
      <c r="S328" s="40">
        <f t="shared" si="131"/>
        <v>0</v>
      </c>
      <c r="T328" s="40">
        <f t="shared" si="131"/>
        <v>0</v>
      </c>
      <c r="U328" s="170"/>
      <c r="V328" s="170"/>
      <c r="W328" s="170"/>
      <c r="X328" s="170"/>
      <c r="Y328" s="170"/>
      <c r="Z328" s="170"/>
      <c r="AA328" s="170"/>
      <c r="AB328" s="170"/>
      <c r="AC328" s="170"/>
      <c r="AD328" s="170"/>
      <c r="AE328" s="170"/>
      <c r="AF328" s="170"/>
      <c r="AG328" s="170"/>
      <c r="AH328" s="170"/>
      <c r="AI328" s="170"/>
      <c r="AJ328" s="170"/>
      <c r="AK328" s="170"/>
      <c r="AL328" s="170"/>
      <c r="AM328" s="170"/>
      <c r="AN328" s="170"/>
      <c r="AO328" s="170"/>
      <c r="AP328" s="170"/>
      <c r="AQ328" s="170"/>
      <c r="AR328" s="170"/>
      <c r="AS328" s="170"/>
      <c r="AT328" s="170"/>
      <c r="AU328" s="170"/>
      <c r="AV328" s="170"/>
      <c r="AW328" s="170"/>
      <c r="AX328" s="170"/>
      <c r="AY328" s="170"/>
      <c r="AZ328" s="170"/>
      <c r="BA328" s="170"/>
      <c r="BB328" s="170"/>
      <c r="BC328" s="170"/>
      <c r="BD328" s="170"/>
      <c r="BE328" s="170"/>
      <c r="BF328" s="170"/>
      <c r="BG328" s="170"/>
      <c r="BH328" s="170"/>
    </row>
    <row r="329" spans="1:60" s="171" customFormat="1" ht="12.75" customHeight="1">
      <c r="A329" s="123" t="s">
        <v>50</v>
      </c>
      <c r="B329" s="6" t="s">
        <v>204</v>
      </c>
      <c r="C329" s="40">
        <f>C289+C247</f>
        <v>0</v>
      </c>
      <c r="D329" s="40">
        <f t="shared" si="131"/>
        <v>0</v>
      </c>
      <c r="E329" s="40">
        <f t="shared" si="131"/>
        <v>0</v>
      </c>
      <c r="F329" s="40">
        <f t="shared" si="131"/>
        <v>0</v>
      </c>
      <c r="G329" s="40">
        <f t="shared" si="131"/>
        <v>0</v>
      </c>
      <c r="H329" s="40">
        <f t="shared" si="131"/>
        <v>0</v>
      </c>
      <c r="I329" s="40">
        <f t="shared" si="131"/>
        <v>0</v>
      </c>
      <c r="J329" s="40">
        <f t="shared" si="131"/>
        <v>0</v>
      </c>
      <c r="K329" s="40">
        <f t="shared" si="131"/>
        <v>0</v>
      </c>
      <c r="L329" s="40">
        <f t="shared" si="131"/>
        <v>0</v>
      </c>
      <c r="M329" s="40">
        <f t="shared" si="131"/>
        <v>0</v>
      </c>
      <c r="N329" s="40">
        <f t="shared" si="131"/>
        <v>0</v>
      </c>
      <c r="O329" s="40">
        <f t="shared" si="131"/>
        <v>0</v>
      </c>
      <c r="P329" s="40">
        <f t="shared" si="131"/>
        <v>0</v>
      </c>
      <c r="Q329" s="40">
        <f t="shared" si="131"/>
        <v>0</v>
      </c>
      <c r="R329" s="40">
        <f t="shared" si="131"/>
        <v>0</v>
      </c>
      <c r="S329" s="40">
        <f t="shared" si="131"/>
        <v>0</v>
      </c>
      <c r="T329" s="40">
        <f t="shared" si="131"/>
        <v>0</v>
      </c>
      <c r="U329" s="170"/>
      <c r="V329" s="170"/>
      <c r="W329" s="170"/>
      <c r="X329" s="170"/>
      <c r="Y329" s="170"/>
      <c r="Z329" s="170"/>
      <c r="AA329" s="170"/>
      <c r="AB329" s="170"/>
      <c r="AC329" s="170"/>
      <c r="AD329" s="170"/>
      <c r="AE329" s="170"/>
      <c r="AF329" s="170"/>
      <c r="AG329" s="170"/>
      <c r="AH329" s="170"/>
      <c r="AI329" s="170"/>
      <c r="AJ329" s="170"/>
      <c r="AK329" s="170"/>
      <c r="AL329" s="170"/>
      <c r="AM329" s="170"/>
      <c r="AN329" s="170"/>
      <c r="AO329" s="170"/>
      <c r="AP329" s="170"/>
      <c r="AQ329" s="170"/>
      <c r="AR329" s="170"/>
      <c r="AS329" s="170"/>
      <c r="AT329" s="170"/>
      <c r="AU329" s="170"/>
      <c r="AV329" s="170"/>
      <c r="AW329" s="170"/>
      <c r="AX329" s="170"/>
      <c r="AY329" s="170"/>
      <c r="AZ329" s="170"/>
      <c r="BA329" s="170"/>
      <c r="BB329" s="170"/>
      <c r="BC329" s="170"/>
      <c r="BD329" s="170"/>
      <c r="BE329" s="170"/>
      <c r="BF329" s="170"/>
      <c r="BG329" s="170"/>
      <c r="BH329" s="170"/>
    </row>
    <row r="330" spans="1:60">
      <c r="A330" s="176"/>
      <c r="B330" s="163" t="s">
        <v>207</v>
      </c>
      <c r="C330" s="37">
        <f>C313+C320</f>
        <v>0</v>
      </c>
      <c r="D330" s="37">
        <f t="shared" ref="D330:T330" si="132">D313+D320</f>
        <v>0</v>
      </c>
      <c r="E330" s="37">
        <f t="shared" si="132"/>
        <v>0</v>
      </c>
      <c r="F330" s="37">
        <f t="shared" si="132"/>
        <v>0</v>
      </c>
      <c r="G330" s="37">
        <f t="shared" si="132"/>
        <v>0</v>
      </c>
      <c r="H330" s="37">
        <f t="shared" si="132"/>
        <v>0</v>
      </c>
      <c r="I330" s="37">
        <f t="shared" si="132"/>
        <v>0</v>
      </c>
      <c r="J330" s="37">
        <f t="shared" si="132"/>
        <v>0</v>
      </c>
      <c r="K330" s="37">
        <f t="shared" si="132"/>
        <v>0</v>
      </c>
      <c r="L330" s="37">
        <f t="shared" si="132"/>
        <v>0</v>
      </c>
      <c r="M330" s="37">
        <f t="shared" si="132"/>
        <v>0</v>
      </c>
      <c r="N330" s="37">
        <f t="shared" si="132"/>
        <v>0</v>
      </c>
      <c r="O330" s="37">
        <f t="shared" si="132"/>
        <v>0</v>
      </c>
      <c r="P330" s="37">
        <f t="shared" si="132"/>
        <v>0</v>
      </c>
      <c r="Q330" s="37">
        <f t="shared" si="132"/>
        <v>0</v>
      </c>
      <c r="R330" s="37">
        <f t="shared" si="132"/>
        <v>0</v>
      </c>
      <c r="S330" s="37">
        <f t="shared" si="132"/>
        <v>0</v>
      </c>
      <c r="T330" s="37">
        <f t="shared" si="132"/>
        <v>0</v>
      </c>
    </row>
    <row r="331" spans="1:60" s="8" customFormat="1" ht="13.5" customHeight="1">
      <c r="A331" s="177"/>
      <c r="B331" s="178" t="s">
        <v>208</v>
      </c>
      <c r="C331" s="174">
        <f>C311-C330</f>
        <v>0</v>
      </c>
      <c r="D331" s="174">
        <f t="shared" ref="D331:T331" si="133">D311-D330</f>
        <v>0</v>
      </c>
      <c r="E331" s="174">
        <f t="shared" si="133"/>
        <v>0</v>
      </c>
      <c r="F331" s="174">
        <f t="shared" si="133"/>
        <v>0</v>
      </c>
      <c r="G331" s="174">
        <f t="shared" si="133"/>
        <v>0</v>
      </c>
      <c r="H331" s="174">
        <f t="shared" si="133"/>
        <v>0</v>
      </c>
      <c r="I331" s="174">
        <f t="shared" si="133"/>
        <v>0</v>
      </c>
      <c r="J331" s="174">
        <f t="shared" si="133"/>
        <v>0</v>
      </c>
      <c r="K331" s="174">
        <f t="shared" si="133"/>
        <v>0</v>
      </c>
      <c r="L331" s="174">
        <f t="shared" si="133"/>
        <v>0</v>
      </c>
      <c r="M331" s="174">
        <f t="shared" si="133"/>
        <v>0</v>
      </c>
      <c r="N331" s="174">
        <f t="shared" si="133"/>
        <v>0</v>
      </c>
      <c r="O331" s="174">
        <f t="shared" si="133"/>
        <v>0</v>
      </c>
      <c r="P331" s="174">
        <f t="shared" si="133"/>
        <v>0</v>
      </c>
      <c r="Q331" s="174">
        <f t="shared" si="133"/>
        <v>0</v>
      </c>
      <c r="R331" s="174">
        <f t="shared" si="133"/>
        <v>0</v>
      </c>
      <c r="S331" s="174">
        <f t="shared" si="133"/>
        <v>0</v>
      </c>
      <c r="T331" s="174">
        <f t="shared" si="133"/>
        <v>0</v>
      </c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  <c r="AH331" s="133"/>
      <c r="AI331" s="133"/>
      <c r="AJ331" s="133"/>
      <c r="AK331" s="133"/>
      <c r="AL331" s="133"/>
      <c r="AM331" s="133"/>
      <c r="AN331" s="133"/>
      <c r="AO331" s="133"/>
      <c r="AP331" s="133"/>
      <c r="AQ331" s="133"/>
      <c r="AR331" s="133"/>
      <c r="AS331" s="133"/>
      <c r="AT331" s="133"/>
      <c r="AU331" s="133"/>
      <c r="AV331" s="133"/>
      <c r="AW331" s="133"/>
      <c r="AX331" s="133"/>
      <c r="AY331" s="133"/>
      <c r="AZ331" s="133"/>
      <c r="BA331" s="133"/>
      <c r="BB331" s="133"/>
      <c r="BC331" s="133"/>
      <c r="BD331" s="133"/>
      <c r="BE331" s="133"/>
      <c r="BF331" s="133"/>
      <c r="BG331" s="133"/>
      <c r="BH331" s="133"/>
    </row>
  </sheetData>
  <customSheetViews>
    <customSheetView guid="{BD8A273F-EBDA-4BF5-9FEF-0F811D076781}" scale="90" showPageBreaks="1">
      <selection activeCell="C148" sqref="C148"/>
      <rowBreaks count="4" manualBreakCount="4">
        <brk id="65" max="16383" man="1"/>
        <brk id="173" max="16383" man="1"/>
        <brk id="229" max="16383" man="1"/>
        <brk id="292" max="16383" man="1"/>
      </rowBreaks>
      <pageMargins left="0.39370078740157483" right="0.35433070866141736" top="0.43307086614173229" bottom="0.35433070866141736" header="0.23622047244094491" footer="0.23622047244094491"/>
      <pageSetup paperSize="9" scale="64" orientation="landscape" r:id="rId1"/>
      <headerFooter>
        <oddHeader>&amp;C&amp;"Arial,Pogrubiony"&amp;14Plan finansowy</oddHeader>
        <oddFooter>&amp;C&amp;8Strona &amp;P z &amp;N&amp;R&amp;8&amp;A</oddFooter>
      </headerFooter>
    </customSheetView>
    <customSheetView guid="{7459C945-4CDE-4B11-9340-999C59B3DCDD}" scale="90" showPageBreaks="1" topLeftCell="A187">
      <selection activeCell="C148" sqref="C148"/>
      <rowBreaks count="4" manualBreakCount="4">
        <brk id="65" max="16383" man="1"/>
        <brk id="173" max="16383" man="1"/>
        <brk id="229" max="16383" man="1"/>
        <brk id="292" max="16383" man="1"/>
      </rowBreaks>
      <pageMargins left="0.39370078740157483" right="0.35433070866141736" top="0.43307086614173229" bottom="0.35433070866141736" header="0.23622047244094491" footer="0.23622047244094491"/>
      <pageSetup paperSize="9" scale="64" orientation="landscape" r:id="rId2"/>
      <headerFooter>
        <oddHeader>&amp;C&amp;"Arial,Pogrubiony"&amp;14Plan finansowy</oddHeader>
        <oddFooter>&amp;C&amp;8Strona &amp;P z &amp;N&amp;R&amp;8&amp;A</oddFooter>
      </headerFooter>
    </customSheetView>
    <customSheetView guid="{19015944-8DC3-4198-B28B-DDAFEE7C00D9}" scale="90" showPageBreaks="1" topLeftCell="A187">
      <selection activeCell="C148" sqref="C148"/>
      <rowBreaks count="4" manualBreakCount="4">
        <brk id="65" max="16383" man="1"/>
        <brk id="173" max="16383" man="1"/>
        <brk id="229" max="16383" man="1"/>
        <brk id="292" max="16383" man="1"/>
      </rowBreaks>
      <pageMargins left="0.39370078740157483" right="0.35433070866141736" top="0.43307086614173229" bottom="0.35433070866141736" header="0.23622047244094491" footer="0.23622047244094491"/>
      <pageSetup paperSize="9" scale="64" orientation="landscape" verticalDpi="0" r:id="rId3"/>
      <headerFooter>
        <oddHeader>&amp;C&amp;"Arial,Pogrubiony"&amp;14Plan finansowy</oddHeader>
        <oddFooter>&amp;C&amp;8Strona &amp;P z &amp;N&amp;R&amp;8&amp;A</oddFooter>
      </headerFooter>
    </customSheetView>
    <customSheetView guid="{F7D79B8D-92A2-4094-827A-AE8F90DE993F}" topLeftCell="A187">
      <selection activeCell="E358" sqref="E358"/>
      <pageMargins left="0.7" right="0.7" top="0.75" bottom="0.75" header="0.3" footer="0.3"/>
    </customSheetView>
    <customSheetView guid="{9EC9AAF8-31E5-417A-A928-3DBD93AA7952}" topLeftCell="A346">
      <selection activeCell="E358" sqref="E358"/>
      <pageMargins left="0.7" right="0.7" top="0.75" bottom="0.75" header="0.3" footer="0.3"/>
    </customSheetView>
    <customSheetView guid="{42981FEF-5313-4B99-8040-85340FCD82AA}" scale="90" showPageBreaks="1">
      <selection activeCell="C148" sqref="C148"/>
      <rowBreaks count="4" manualBreakCount="4">
        <brk id="65" max="16383" man="1"/>
        <brk id="173" max="16383" man="1"/>
        <brk id="229" max="16383" man="1"/>
        <brk id="292" max="16383" man="1"/>
      </rowBreaks>
      <pageMargins left="0.39370078740157483" right="0.35433070866141736" top="0.43307086614173229" bottom="0.35433070866141736" header="0.23622047244094491" footer="0.23622047244094491"/>
      <pageSetup paperSize="9" scale="64" orientation="landscape" r:id="rId4"/>
      <headerFooter>
        <oddHeader>&amp;C&amp;"Arial,Pogrubiony"&amp;14Plan finansowy</oddHeader>
        <oddFooter>&amp;C&amp;8Strona &amp;P z &amp;N&amp;R&amp;8&amp;A</oddFooter>
      </headerFooter>
    </customSheetView>
  </customSheetViews>
  <phoneticPr fontId="0" type="noConversion"/>
  <pageMargins left="0.39370078740157483" right="0.35433070866141736" top="0.43307086614173229" bottom="0.35433070866141736" header="0.23622047244094491" footer="0.23622047244094491"/>
  <pageSetup paperSize="9" scale="64" orientation="landscape" r:id="rId5"/>
  <headerFooter>
    <oddHeader>&amp;C&amp;"Arial,Pogrubiony"&amp;14Plan finansowy</oddHeader>
    <oddFooter>&amp;C&amp;8Strona &amp;P z &amp;N&amp;R&amp;8&amp;A</oddFooter>
  </headerFooter>
  <rowBreaks count="4" manualBreakCount="4">
    <brk id="65" max="16383" man="1"/>
    <brk id="173" max="16383" man="1"/>
    <brk id="229" max="16383" man="1"/>
    <brk id="29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90" zoomScaleNormal="90" zoomScaleSheetLayoutView="85" workbookViewId="0">
      <selection activeCell="K16" sqref="K16"/>
    </sheetView>
  </sheetViews>
  <sheetFormatPr defaultRowHeight="12.75"/>
  <cols>
    <col min="1" max="1" width="35.7109375" customWidth="1"/>
    <col min="2" max="16" width="10.7109375" customWidth="1"/>
  </cols>
  <sheetData>
    <row r="1" spans="1:16" s="108" customFormat="1" ht="28.5" customHeight="1" thickBot="1">
      <c r="A1" s="270" t="s">
        <v>308</v>
      </c>
      <c r="B1" s="271"/>
      <c r="C1" s="271"/>
      <c r="D1" s="271"/>
      <c r="E1" s="271"/>
      <c r="F1" s="271"/>
      <c r="G1" s="271"/>
      <c r="H1" s="271"/>
      <c r="I1" s="272"/>
      <c r="J1" s="22"/>
      <c r="K1" s="22"/>
      <c r="L1" s="22"/>
      <c r="M1" s="22"/>
      <c r="N1" s="22"/>
      <c r="O1" s="22"/>
      <c r="P1" s="22"/>
    </row>
    <row r="2" spans="1:1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>
      <c r="A3" s="191" t="s">
        <v>300</v>
      </c>
      <c r="B3" s="85"/>
      <c r="C3" s="85"/>
      <c r="D3" s="8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>
      <c r="A4" s="86"/>
      <c r="B4" s="87"/>
      <c r="C4" s="88"/>
      <c r="D4" s="88"/>
      <c r="E4" s="88"/>
      <c r="F4" s="88"/>
      <c r="G4" s="89"/>
      <c r="H4" s="89"/>
      <c r="I4" s="89" t="s">
        <v>86</v>
      </c>
      <c r="J4" s="89"/>
      <c r="K4" s="89"/>
      <c r="L4" s="89"/>
      <c r="M4" s="89"/>
      <c r="N4" s="89"/>
      <c r="O4" s="89"/>
      <c r="P4" s="90"/>
    </row>
    <row r="5" spans="1:16" ht="16.5" customHeight="1">
      <c r="A5" s="91" t="s">
        <v>87</v>
      </c>
      <c r="B5" s="109" t="s">
        <v>88</v>
      </c>
      <c r="C5" s="92"/>
      <c r="D5" s="92"/>
      <c r="E5" s="92"/>
      <c r="F5" s="92"/>
      <c r="G5" s="93"/>
      <c r="H5" s="93"/>
      <c r="I5" s="107"/>
      <c r="J5" s="93"/>
      <c r="K5" s="93"/>
      <c r="L5" s="93"/>
      <c r="M5" s="93"/>
      <c r="N5" s="93"/>
      <c r="O5" s="93"/>
      <c r="P5" s="94"/>
    </row>
    <row r="6" spans="1:16">
      <c r="A6" s="95"/>
      <c r="B6" s="82" t="s">
        <v>17</v>
      </c>
      <c r="C6" s="82" t="s">
        <v>17</v>
      </c>
      <c r="D6" s="82" t="s">
        <v>17</v>
      </c>
      <c r="E6" s="82" t="s">
        <v>17</v>
      </c>
      <c r="F6" s="82" t="s">
        <v>17</v>
      </c>
      <c r="G6" s="82" t="s">
        <v>17</v>
      </c>
      <c r="H6" s="82" t="s">
        <v>17</v>
      </c>
      <c r="I6" s="82" t="s">
        <v>17</v>
      </c>
      <c r="J6" s="82" t="s">
        <v>17</v>
      </c>
      <c r="K6" s="82" t="s">
        <v>17</v>
      </c>
      <c r="L6" s="82" t="s">
        <v>17</v>
      </c>
      <c r="M6" s="82" t="s">
        <v>17</v>
      </c>
      <c r="N6" s="82" t="s">
        <v>17</v>
      </c>
      <c r="O6" s="82" t="s">
        <v>17</v>
      </c>
      <c r="P6" s="82" t="s">
        <v>17</v>
      </c>
    </row>
    <row r="7" spans="1:16" ht="24" customHeight="1">
      <c r="A7" s="104" t="s">
        <v>89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</row>
    <row r="8" spans="1:16" ht="24" customHeight="1">
      <c r="A8" s="106" t="s">
        <v>90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</row>
    <row r="9" spans="1:16" ht="30" customHeight="1">
      <c r="A9" s="96" t="s">
        <v>97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</row>
    <row r="10" spans="1:16" ht="24" customHeight="1">
      <c r="A10" s="96" t="s">
        <v>98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</row>
    <row r="11" spans="1:16" ht="36.75" customHeight="1">
      <c r="A11" s="96" t="s">
        <v>99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</row>
    <row r="12" spans="1:16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3.5" customHeight="1">
      <c r="A13" s="191" t="s">
        <v>301</v>
      </c>
      <c r="B13" s="85"/>
      <c r="C13" s="85"/>
      <c r="D13" s="2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24" customHeight="1">
      <c r="A14" s="97" t="s">
        <v>87</v>
      </c>
      <c r="B14" s="98" t="s">
        <v>91</v>
      </c>
      <c r="C14" s="97" t="s">
        <v>92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24" customHeight="1">
      <c r="A15" s="105" t="s">
        <v>89</v>
      </c>
      <c r="B15" s="225"/>
      <c r="C15" s="2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24" customHeight="1">
      <c r="A16" s="106" t="s">
        <v>90</v>
      </c>
      <c r="B16" s="227"/>
      <c r="C16" s="228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31.5" customHeight="1">
      <c r="A17" s="96" t="s">
        <v>97</v>
      </c>
      <c r="B17" s="99"/>
      <c r="C17" s="99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24" customHeight="1">
      <c r="A18" s="96" t="s">
        <v>98</v>
      </c>
      <c r="B18" s="99"/>
      <c r="C18" s="9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33" customHeight="1">
      <c r="A19" s="96" t="s">
        <v>99</v>
      </c>
      <c r="B19" s="99"/>
      <c r="C19" s="9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12.75" customHeight="1">
      <c r="A21" s="191" t="s">
        <v>302</v>
      </c>
      <c r="B21" s="85"/>
      <c r="C21" s="85"/>
      <c r="D21" s="85"/>
      <c r="E21" s="85"/>
      <c r="F21" s="85"/>
      <c r="G21" s="85"/>
      <c r="H21" s="85"/>
      <c r="I21" s="7"/>
      <c r="J21" s="7"/>
      <c r="K21" s="7"/>
      <c r="L21" s="7"/>
      <c r="M21" s="7"/>
      <c r="N21" s="7"/>
      <c r="O21" s="7"/>
      <c r="P21" s="7"/>
    </row>
    <row r="22" spans="1:16" ht="24" customHeight="1">
      <c r="A22" s="266" t="s">
        <v>93</v>
      </c>
      <c r="B22" s="267" t="s">
        <v>95</v>
      </c>
      <c r="C22" s="266" t="s">
        <v>94</v>
      </c>
      <c r="D22" s="266"/>
      <c r="E22" s="266"/>
      <c r="F22" s="266"/>
      <c r="G22" s="266"/>
      <c r="H22" s="266"/>
      <c r="I22" s="7"/>
      <c r="J22" s="7"/>
      <c r="K22" s="7"/>
      <c r="L22" s="7"/>
      <c r="M22" s="7"/>
      <c r="N22" s="7"/>
      <c r="O22" s="7"/>
      <c r="P22" s="7"/>
    </row>
    <row r="23" spans="1:16" ht="24" customHeight="1">
      <c r="A23" s="266"/>
      <c r="B23" s="268"/>
      <c r="C23" s="266"/>
      <c r="D23" s="266"/>
      <c r="E23" s="266"/>
      <c r="F23" s="266"/>
      <c r="G23" s="266"/>
      <c r="H23" s="266"/>
      <c r="I23" s="7"/>
      <c r="J23" s="7"/>
      <c r="K23" s="7"/>
      <c r="L23" s="7"/>
      <c r="M23" s="7"/>
      <c r="N23" s="7"/>
      <c r="O23" s="7"/>
      <c r="P23" s="7"/>
    </row>
    <row r="24" spans="1:16" ht="24" customHeight="1">
      <c r="A24" s="266"/>
      <c r="B24" s="268"/>
      <c r="C24" s="266"/>
      <c r="D24" s="266"/>
      <c r="E24" s="266"/>
      <c r="F24" s="266"/>
      <c r="G24" s="266"/>
      <c r="H24" s="266"/>
      <c r="I24" s="7"/>
      <c r="J24" s="7"/>
      <c r="K24" s="7"/>
      <c r="L24" s="7"/>
      <c r="M24" s="7"/>
      <c r="N24" s="7"/>
      <c r="O24" s="7"/>
      <c r="P24" s="7"/>
    </row>
    <row r="25" spans="1:16" ht="24" customHeight="1">
      <c r="A25" s="266"/>
      <c r="B25" s="269"/>
      <c r="C25" s="266"/>
      <c r="D25" s="266"/>
      <c r="E25" s="266"/>
      <c r="F25" s="266"/>
      <c r="G25" s="266"/>
      <c r="H25" s="266"/>
      <c r="I25" s="7"/>
      <c r="J25" s="7"/>
      <c r="K25" s="7"/>
      <c r="L25" s="7"/>
      <c r="M25" s="7"/>
      <c r="N25" s="7"/>
      <c r="O25" s="7"/>
      <c r="P25" s="7"/>
    </row>
    <row r="26" spans="1:16" ht="33" customHeight="1">
      <c r="A26" s="96" t="s">
        <v>97</v>
      </c>
      <c r="B26" s="100"/>
      <c r="C26" s="101"/>
      <c r="D26" s="102"/>
      <c r="E26" s="102"/>
      <c r="F26" s="102"/>
      <c r="G26" s="102"/>
      <c r="H26" s="103"/>
      <c r="I26" s="7"/>
      <c r="J26" s="7"/>
      <c r="K26" s="7"/>
      <c r="L26" s="7"/>
      <c r="M26" s="7"/>
      <c r="N26" s="7"/>
      <c r="O26" s="7"/>
      <c r="P26" s="7"/>
    </row>
    <row r="27" spans="1:16" ht="24" customHeight="1">
      <c r="A27" s="96" t="s">
        <v>98</v>
      </c>
      <c r="B27" s="100"/>
      <c r="C27" s="101"/>
      <c r="D27" s="102"/>
      <c r="E27" s="102"/>
      <c r="F27" s="102"/>
      <c r="G27" s="102"/>
      <c r="H27" s="103"/>
      <c r="I27" s="7"/>
      <c r="J27" s="7"/>
      <c r="K27" s="7"/>
      <c r="L27" s="7"/>
      <c r="M27" s="7"/>
      <c r="N27" s="7"/>
      <c r="O27" s="7"/>
      <c r="P27" s="7"/>
    </row>
    <row r="28" spans="1:16" ht="36.75" customHeight="1">
      <c r="A28" s="96" t="s">
        <v>99</v>
      </c>
      <c r="B28" s="100"/>
      <c r="C28" s="101"/>
      <c r="D28" s="102"/>
      <c r="E28" s="102"/>
      <c r="F28" s="102"/>
      <c r="G28" s="102"/>
      <c r="H28" s="103"/>
      <c r="I28" s="7"/>
      <c r="J28" s="7"/>
      <c r="K28" s="7"/>
      <c r="L28" s="7"/>
      <c r="M28" s="7"/>
      <c r="N28" s="7"/>
      <c r="O28" s="7"/>
      <c r="P28" s="7"/>
    </row>
    <row r="29" spans="1:1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</sheetData>
  <customSheetViews>
    <customSheetView guid="{BD8A273F-EBDA-4BF5-9FEF-0F811D076781}" scale="90">
      <selection activeCell="M22" sqref="M22"/>
      <pageMargins left="0.35433070866141736" right="0.19685039370078741" top="0.51181102362204722" bottom="0.98425196850393704" header="0.39370078740157483" footer="0.51181102362204722"/>
      <pageSetup paperSize="9" scale="68" orientation="landscape" r:id="rId1"/>
      <headerFooter alignWithMargins="0">
        <oddFooter>&amp;C&amp;8Strona &amp;P z &amp;N&amp;R&amp;8&amp;A</oddFooter>
      </headerFooter>
    </customSheetView>
    <customSheetView guid="{7459C945-4CDE-4B11-9340-999C59B3DCDD}" scale="90" topLeftCell="A4">
      <selection activeCell="F20" sqref="F19:F20"/>
      <pageMargins left="0.35433070866141736" right="0.19685039370078741" top="0.51181102362204722" bottom="0.98425196850393704" header="0.39370078740157483" footer="0.51181102362204722"/>
      <pageSetup paperSize="9" scale="68" orientation="landscape" r:id="rId2"/>
      <headerFooter alignWithMargins="0">
        <oddFooter>&amp;C&amp;8Strona &amp;P z &amp;N&amp;R&amp;8&amp;A</oddFooter>
      </headerFooter>
    </customSheetView>
    <customSheetView guid="{19015944-8DC3-4198-B28B-DDAFEE7C00D9}" scale="90" showPageBreaks="1" topLeftCell="A4">
      <selection activeCell="F20" sqref="F19:F20"/>
      <pageMargins left="0.35433070866141736" right="0.19685039370078741" top="0.51181102362204722" bottom="0.98425196850393704" header="0.39370078740157483" footer="0.51181102362204722"/>
      <pageSetup paperSize="9" scale="68" orientation="landscape" r:id="rId3"/>
      <headerFooter alignWithMargins="0">
        <oddFooter>&amp;C&amp;8Strona &amp;P z &amp;N&amp;R&amp;8&amp;A</oddFooter>
      </headerFooter>
    </customSheetView>
    <customSheetView guid="{F7D79B8D-92A2-4094-827A-AE8F90DE993F}" scale="90">
      <selection activeCell="M29" sqref="M29:N29"/>
      <pageMargins left="0.35" right="0.2" top="0.53" bottom="1" header="0.38" footer="0.5"/>
      <pageSetup paperSize="9" scale="68" orientation="landscape" r:id="rId4"/>
      <headerFooter alignWithMargins="0"/>
    </customSheetView>
    <customSheetView guid="{9EC9AAF8-31E5-417A-A928-3DBD93AA7952}" scale="90" topLeftCell="A22">
      <selection activeCell="M29" sqref="M29:N29"/>
      <pageMargins left="0.35" right="0.2" top="0.53" bottom="1" header="0.38" footer="0.5"/>
      <pageSetup paperSize="9" scale="68" orientation="landscape" r:id="rId5"/>
      <headerFooter alignWithMargins="0"/>
    </customSheetView>
    <customSheetView guid="{42981FEF-5313-4B99-8040-85340FCD82AA}" scale="90" topLeftCell="A4">
      <selection activeCell="F20" sqref="F19:F20"/>
      <pageMargins left="0.35433070866141736" right="0.19685039370078741" top="0.51181102362204722" bottom="0.98425196850393704" header="0.39370078740157483" footer="0.51181102362204722"/>
      <pageSetup paperSize="9" scale="68" orientation="landscape" r:id="rId6"/>
      <headerFooter alignWithMargins="0">
        <oddFooter>&amp;C&amp;8Strona &amp;P z &amp;N&amp;R&amp;8&amp;A</oddFooter>
      </headerFooter>
    </customSheetView>
  </customSheetViews>
  <mergeCells count="4">
    <mergeCell ref="A22:A25"/>
    <mergeCell ref="B22:B25"/>
    <mergeCell ref="C22:H25"/>
    <mergeCell ref="A1:I1"/>
  </mergeCells>
  <phoneticPr fontId="0" type="noConversion"/>
  <pageMargins left="0.35433070866141736" right="0.19685039370078741" top="0.51181102362204722" bottom="0.98425196850393704" header="0.39370078740157483" footer="0.51181102362204722"/>
  <pageSetup paperSize="9" scale="68" orientation="landscape" r:id="rId7"/>
  <headerFooter alignWithMargins="0">
    <oddFooter>&amp;C&amp;8Strona &amp;P z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abSelected="1" topLeftCell="A82" zoomScale="90" zoomScaleNormal="110" workbookViewId="0">
      <selection activeCell="I68" sqref="I68"/>
    </sheetView>
  </sheetViews>
  <sheetFormatPr defaultRowHeight="12.75"/>
  <cols>
    <col min="1" max="1" width="4.28515625" customWidth="1"/>
    <col min="2" max="2" width="43.85546875" customWidth="1"/>
    <col min="3" max="6" width="15.7109375" customWidth="1"/>
  </cols>
  <sheetData>
    <row r="1" spans="1:14">
      <c r="A1" s="27" t="s">
        <v>303</v>
      </c>
      <c r="B1" s="180"/>
      <c r="C1" s="180"/>
      <c r="D1" s="180"/>
      <c r="E1" s="180"/>
      <c r="F1" s="180"/>
    </row>
    <row r="2" spans="1:14" ht="13.5" thickBot="1"/>
    <row r="3" spans="1:14" ht="12.75" customHeight="1">
      <c r="A3" s="29" t="s">
        <v>15</v>
      </c>
      <c r="B3" s="49" t="s">
        <v>16</v>
      </c>
      <c r="C3" s="33" t="s">
        <v>285</v>
      </c>
      <c r="D3" s="33" t="s">
        <v>213</v>
      </c>
      <c r="E3" s="33" t="s">
        <v>214</v>
      </c>
      <c r="F3" s="33" t="s">
        <v>215</v>
      </c>
      <c r="H3" s="273" t="s">
        <v>286</v>
      </c>
      <c r="I3" s="274"/>
      <c r="J3" s="274"/>
      <c r="K3" s="274"/>
      <c r="L3" s="274"/>
      <c r="M3" s="274"/>
      <c r="N3" s="275"/>
    </row>
    <row r="4" spans="1:14">
      <c r="A4" s="4" t="s">
        <v>40</v>
      </c>
      <c r="B4" s="122" t="s">
        <v>111</v>
      </c>
      <c r="C4" s="39">
        <f>SUM(C5:C8)</f>
        <v>0</v>
      </c>
      <c r="D4" s="39">
        <f>SUM(D5:D8)</f>
        <v>0</v>
      </c>
      <c r="E4" s="39">
        <f>SUM(E5:E8)</f>
        <v>0</v>
      </c>
      <c r="F4" s="39">
        <f>SUM(F5:F8)</f>
        <v>0</v>
      </c>
      <c r="H4" s="276"/>
      <c r="I4" s="277"/>
      <c r="J4" s="277"/>
      <c r="K4" s="277"/>
      <c r="L4" s="277"/>
      <c r="M4" s="277"/>
      <c r="N4" s="278"/>
    </row>
    <row r="5" spans="1:14">
      <c r="A5" s="123" t="s">
        <v>41</v>
      </c>
      <c r="B5" s="110" t="s">
        <v>112</v>
      </c>
      <c r="C5" s="40"/>
      <c r="D5" s="40"/>
      <c r="E5" s="40"/>
      <c r="F5" s="40"/>
      <c r="H5" s="276"/>
      <c r="I5" s="277"/>
      <c r="J5" s="277"/>
      <c r="K5" s="277"/>
      <c r="L5" s="277"/>
      <c r="M5" s="277"/>
      <c r="N5" s="278"/>
    </row>
    <row r="6" spans="1:14">
      <c r="A6" s="123" t="s">
        <v>100</v>
      </c>
      <c r="B6" s="110" t="s">
        <v>113</v>
      </c>
      <c r="C6" s="40"/>
      <c r="D6" s="40"/>
      <c r="E6" s="40"/>
      <c r="F6" s="40"/>
      <c r="H6" s="276"/>
      <c r="I6" s="277"/>
      <c r="J6" s="277"/>
      <c r="K6" s="277"/>
      <c r="L6" s="277"/>
      <c r="M6" s="277"/>
      <c r="N6" s="278"/>
    </row>
    <row r="7" spans="1:14" ht="26.25" thickBot="1">
      <c r="A7" s="123" t="s">
        <v>102</v>
      </c>
      <c r="B7" s="110" t="s">
        <v>114</v>
      </c>
      <c r="C7" s="40"/>
      <c r="D7" s="40"/>
      <c r="E7" s="40"/>
      <c r="F7" s="40"/>
      <c r="H7" s="279"/>
      <c r="I7" s="280"/>
      <c r="J7" s="280"/>
      <c r="K7" s="280"/>
      <c r="L7" s="280"/>
      <c r="M7" s="280"/>
      <c r="N7" s="281"/>
    </row>
    <row r="8" spans="1:14">
      <c r="A8" s="123" t="s">
        <v>103</v>
      </c>
      <c r="B8" s="110" t="s">
        <v>115</v>
      </c>
      <c r="C8" s="40"/>
      <c r="D8" s="40"/>
      <c r="E8" s="40"/>
      <c r="F8" s="40"/>
      <c r="H8" s="181"/>
      <c r="I8" s="181"/>
      <c r="J8" s="181"/>
      <c r="K8" s="181"/>
      <c r="L8" s="181"/>
      <c r="M8" s="181"/>
      <c r="N8" s="181"/>
    </row>
    <row r="9" spans="1:14">
      <c r="A9" s="9" t="s">
        <v>42</v>
      </c>
      <c r="B9" s="124" t="s">
        <v>116</v>
      </c>
      <c r="C9" s="39">
        <f>SUM(C10:C17)</f>
        <v>0</v>
      </c>
      <c r="D9" s="39">
        <f>SUM(D10:D17)</f>
        <v>0</v>
      </c>
      <c r="E9" s="39">
        <f>SUM(E10:E17)</f>
        <v>0</v>
      </c>
      <c r="F9" s="39">
        <f>SUM(F10:F17)</f>
        <v>0</v>
      </c>
      <c r="H9" s="181"/>
      <c r="I9" s="181"/>
      <c r="J9" s="181"/>
      <c r="K9" s="181"/>
      <c r="L9" s="181"/>
      <c r="M9" s="181"/>
      <c r="N9" s="181"/>
    </row>
    <row r="10" spans="1:14">
      <c r="A10" s="125" t="s">
        <v>41</v>
      </c>
      <c r="B10" s="126" t="s">
        <v>117</v>
      </c>
      <c r="C10" s="40"/>
      <c r="D10" s="40"/>
      <c r="E10" s="40"/>
      <c r="F10" s="40"/>
    </row>
    <row r="11" spans="1:14">
      <c r="A11" s="125" t="s">
        <v>100</v>
      </c>
      <c r="B11" s="126" t="s">
        <v>118</v>
      </c>
      <c r="C11" s="40"/>
      <c r="D11" s="40"/>
      <c r="E11" s="40"/>
      <c r="F11" s="40"/>
    </row>
    <row r="12" spans="1:14">
      <c r="A12" s="125" t="s">
        <v>102</v>
      </c>
      <c r="B12" s="126" t="s">
        <v>119</v>
      </c>
      <c r="C12" s="40"/>
      <c r="D12" s="40"/>
      <c r="E12" s="40"/>
      <c r="F12" s="40"/>
    </row>
    <row r="13" spans="1:14">
      <c r="A13" s="125" t="s">
        <v>103</v>
      </c>
      <c r="B13" s="126" t="s">
        <v>120</v>
      </c>
      <c r="C13" s="40"/>
      <c r="D13" s="40"/>
      <c r="E13" s="40"/>
      <c r="F13" s="40"/>
    </row>
    <row r="14" spans="1:14">
      <c r="A14" s="125" t="s">
        <v>104</v>
      </c>
      <c r="B14" s="126" t="s">
        <v>121</v>
      </c>
      <c r="C14" s="40"/>
      <c r="D14" s="40"/>
      <c r="E14" s="40"/>
      <c r="F14" s="40"/>
    </row>
    <row r="15" spans="1:14">
      <c r="A15" s="125" t="s">
        <v>122</v>
      </c>
      <c r="B15" s="126" t="s">
        <v>123</v>
      </c>
      <c r="C15" s="40"/>
      <c r="D15" s="40"/>
      <c r="E15" s="40"/>
      <c r="F15" s="40"/>
    </row>
    <row r="16" spans="1:14">
      <c r="A16" s="125" t="s">
        <v>124</v>
      </c>
      <c r="B16" s="126" t="s">
        <v>125</v>
      </c>
      <c r="C16" s="40"/>
      <c r="D16" s="40"/>
      <c r="E16" s="40"/>
      <c r="F16" s="40"/>
    </row>
    <row r="17" spans="1:6">
      <c r="A17" s="123" t="s">
        <v>126</v>
      </c>
      <c r="B17" s="110" t="s">
        <v>127</v>
      </c>
      <c r="C17" s="40"/>
      <c r="D17" s="40"/>
      <c r="E17" s="40"/>
      <c r="F17" s="40"/>
    </row>
    <row r="18" spans="1:6">
      <c r="A18" s="3" t="s">
        <v>43</v>
      </c>
      <c r="B18" s="10" t="s">
        <v>128</v>
      </c>
      <c r="C18" s="38">
        <f>C4-C9</f>
        <v>0</v>
      </c>
      <c r="D18" s="38">
        <f>D4-D9</f>
        <v>0</v>
      </c>
      <c r="E18" s="38">
        <f>E4-E9</f>
        <v>0</v>
      </c>
      <c r="F18" s="38">
        <f>F4-F9</f>
        <v>0</v>
      </c>
    </row>
    <row r="19" spans="1:6">
      <c r="A19" s="4" t="s">
        <v>44</v>
      </c>
      <c r="B19" s="122" t="s">
        <v>129</v>
      </c>
      <c r="C19" s="39">
        <f>SUM(C20:C21)</f>
        <v>0</v>
      </c>
      <c r="D19" s="39">
        <f>SUM(D20:D21)</f>
        <v>0</v>
      </c>
      <c r="E19" s="39">
        <f>SUM(E20:E21)</f>
        <v>0</v>
      </c>
      <c r="F19" s="39">
        <f>SUM(F20:F21)</f>
        <v>0</v>
      </c>
    </row>
    <row r="20" spans="1:6">
      <c r="A20" s="125" t="s">
        <v>41</v>
      </c>
      <c r="B20" s="5" t="s">
        <v>130</v>
      </c>
      <c r="C20" s="40"/>
      <c r="D20" s="40"/>
      <c r="E20" s="40"/>
      <c r="F20" s="40"/>
    </row>
    <row r="21" spans="1:6">
      <c r="A21" s="125" t="s">
        <v>100</v>
      </c>
      <c r="B21" s="5" t="s">
        <v>131</v>
      </c>
      <c r="C21" s="40"/>
      <c r="D21" s="40"/>
      <c r="E21" s="40"/>
      <c r="F21" s="40"/>
    </row>
    <row r="22" spans="1:6">
      <c r="A22" s="4" t="s">
        <v>45</v>
      </c>
      <c r="B22" s="122" t="s">
        <v>132</v>
      </c>
      <c r="C22" s="39"/>
      <c r="D22" s="39"/>
      <c r="E22" s="39"/>
      <c r="F22" s="39"/>
    </row>
    <row r="23" spans="1:6">
      <c r="A23" s="3" t="s">
        <v>46</v>
      </c>
      <c r="B23" s="10" t="s">
        <v>133</v>
      </c>
      <c r="C23" s="38">
        <f>C18+C19-C22</f>
        <v>0</v>
      </c>
      <c r="D23" s="38">
        <f>D18+D19-D22</f>
        <v>0</v>
      </c>
      <c r="E23" s="38">
        <f>E18+E19-E22</f>
        <v>0</v>
      </c>
      <c r="F23" s="38">
        <f>F18+F19-F22</f>
        <v>0</v>
      </c>
    </row>
    <row r="24" spans="1:6">
      <c r="A24" s="4" t="s">
        <v>47</v>
      </c>
      <c r="B24" s="122" t="s">
        <v>134</v>
      </c>
      <c r="C24" s="39"/>
      <c r="D24" s="39"/>
      <c r="E24" s="39"/>
      <c r="F24" s="39"/>
    </row>
    <row r="25" spans="1:6">
      <c r="A25" s="4" t="s">
        <v>48</v>
      </c>
      <c r="B25" s="122" t="s">
        <v>135</v>
      </c>
      <c r="C25" s="39"/>
      <c r="D25" s="39"/>
      <c r="E25" s="39"/>
      <c r="F25" s="39"/>
    </row>
    <row r="26" spans="1:6" ht="13.5" customHeight="1">
      <c r="A26" s="3" t="s">
        <v>41</v>
      </c>
      <c r="B26" s="10" t="s">
        <v>136</v>
      </c>
      <c r="C26" s="38">
        <f>C23+C24-C25</f>
        <v>0</v>
      </c>
      <c r="D26" s="38">
        <f>D23+D24-D25</f>
        <v>0</v>
      </c>
      <c r="E26" s="38">
        <f>E23+E24-E25</f>
        <v>0</v>
      </c>
      <c r="F26" s="38">
        <f>F23+F24-F25</f>
        <v>0</v>
      </c>
    </row>
    <row r="27" spans="1:6">
      <c r="A27" s="123" t="s">
        <v>41</v>
      </c>
      <c r="B27" s="110" t="s">
        <v>137</v>
      </c>
      <c r="C27" s="40"/>
      <c r="D27" s="40"/>
      <c r="E27" s="40"/>
      <c r="F27" s="40"/>
    </row>
    <row r="28" spans="1:6">
      <c r="A28" s="123" t="s">
        <v>100</v>
      </c>
      <c r="B28" s="110" t="s">
        <v>138</v>
      </c>
      <c r="C28" s="40"/>
      <c r="D28" s="40"/>
      <c r="E28" s="40"/>
      <c r="F28" s="40"/>
    </row>
    <row r="29" spans="1:6">
      <c r="A29" s="3" t="s">
        <v>139</v>
      </c>
      <c r="B29" s="10" t="s">
        <v>140</v>
      </c>
      <c r="C29" s="38">
        <f>C26+C27-C28</f>
        <v>0</v>
      </c>
      <c r="D29" s="38">
        <f>D26+D27-D28</f>
        <v>0</v>
      </c>
      <c r="E29" s="38">
        <f>E26+E27-E28</f>
        <v>0</v>
      </c>
      <c r="F29" s="38">
        <f>F26+F27-F28</f>
        <v>0</v>
      </c>
    </row>
    <row r="30" spans="1:6">
      <c r="A30" s="127" t="s">
        <v>141</v>
      </c>
      <c r="B30" s="122" t="s">
        <v>142</v>
      </c>
      <c r="C30" s="39"/>
      <c r="D30" s="39"/>
      <c r="E30" s="39"/>
      <c r="F30" s="39"/>
    </row>
    <row r="31" spans="1:6">
      <c r="A31" s="127" t="s">
        <v>143</v>
      </c>
      <c r="B31" s="122" t="s">
        <v>144</v>
      </c>
      <c r="C31" s="39"/>
      <c r="D31" s="39"/>
      <c r="E31" s="39"/>
      <c r="F31" s="39"/>
    </row>
    <row r="32" spans="1:6">
      <c r="A32" s="2" t="s">
        <v>145</v>
      </c>
      <c r="B32" s="128" t="s">
        <v>146</v>
      </c>
      <c r="C32" s="37">
        <f>C29-C30-C31</f>
        <v>0</v>
      </c>
      <c r="D32" s="37">
        <f>D29-D30-D31</f>
        <v>0</v>
      </c>
      <c r="E32" s="37">
        <f>E29-E30-E31</f>
        <v>0</v>
      </c>
      <c r="F32" s="37">
        <f>F29-F30-F31</f>
        <v>0</v>
      </c>
    </row>
    <row r="34" spans="1:6">
      <c r="A34" s="156" t="s">
        <v>304</v>
      </c>
      <c r="B34" s="27"/>
      <c r="C34" s="30"/>
      <c r="D34" s="30"/>
      <c r="E34" s="30"/>
      <c r="F34" s="30"/>
    </row>
    <row r="35" spans="1:6">
      <c r="A35" s="79"/>
      <c r="B35" s="8"/>
      <c r="C35" s="32"/>
      <c r="D35" s="32"/>
      <c r="E35" s="32"/>
      <c r="F35" s="32"/>
    </row>
    <row r="36" spans="1:6">
      <c r="A36" s="29" t="s">
        <v>15</v>
      </c>
      <c r="B36" s="49" t="s">
        <v>16</v>
      </c>
      <c r="C36" s="33" t="s">
        <v>285</v>
      </c>
      <c r="D36" s="33" t="s">
        <v>213</v>
      </c>
      <c r="E36" s="33" t="s">
        <v>214</v>
      </c>
      <c r="F36" s="33" t="s">
        <v>215</v>
      </c>
    </row>
    <row r="37" spans="1:6">
      <c r="A37" s="3" t="s">
        <v>18</v>
      </c>
      <c r="B37" s="10" t="s">
        <v>171</v>
      </c>
      <c r="C37" s="38">
        <f>C38+C39+C42+C43+C44</f>
        <v>0</v>
      </c>
      <c r="D37" s="38">
        <f>D38+D39+D42+D43+D44</f>
        <v>0</v>
      </c>
      <c r="E37" s="38">
        <f>E38+E39+E42+E43+E44</f>
        <v>0</v>
      </c>
      <c r="F37" s="38">
        <f>F38+F39+F42+F43+F44</f>
        <v>0</v>
      </c>
    </row>
    <row r="38" spans="1:6">
      <c r="A38" s="159" t="s">
        <v>19</v>
      </c>
      <c r="B38" s="6" t="s">
        <v>172</v>
      </c>
      <c r="C38" s="40"/>
      <c r="D38" s="40"/>
      <c r="E38" s="40"/>
      <c r="F38" s="40"/>
    </row>
    <row r="39" spans="1:6">
      <c r="A39" s="159" t="s">
        <v>24</v>
      </c>
      <c r="B39" s="6" t="s">
        <v>173</v>
      </c>
      <c r="C39" s="40">
        <f>C40+C41</f>
        <v>0</v>
      </c>
      <c r="D39" s="40">
        <f>D40+D41</f>
        <v>0</v>
      </c>
      <c r="E39" s="40">
        <f>E40+E41</f>
        <v>0</v>
      </c>
      <c r="F39" s="40">
        <f>F40+F41</f>
        <v>0</v>
      </c>
    </row>
    <row r="40" spans="1:6">
      <c r="A40" s="159" t="s">
        <v>20</v>
      </c>
      <c r="B40" s="160" t="s">
        <v>174</v>
      </c>
      <c r="C40" s="40"/>
      <c r="D40" s="40"/>
      <c r="E40" s="40"/>
      <c r="F40" s="40"/>
    </row>
    <row r="41" spans="1:6">
      <c r="A41" s="159" t="s">
        <v>23</v>
      </c>
      <c r="B41" s="160" t="s">
        <v>175</v>
      </c>
      <c r="C41" s="40"/>
      <c r="D41" s="40"/>
      <c r="E41" s="40"/>
      <c r="F41" s="40"/>
    </row>
    <row r="42" spans="1:6">
      <c r="A42" s="159" t="s">
        <v>49</v>
      </c>
      <c r="B42" s="6" t="s">
        <v>176</v>
      </c>
      <c r="C42" s="40"/>
      <c r="D42" s="40"/>
      <c r="E42" s="40"/>
      <c r="F42" s="40"/>
    </row>
    <row r="43" spans="1:6">
      <c r="A43" s="159" t="s">
        <v>50</v>
      </c>
      <c r="B43" s="6" t="s">
        <v>177</v>
      </c>
      <c r="C43" s="40"/>
      <c r="D43" s="40"/>
      <c r="E43" s="40"/>
      <c r="F43" s="40"/>
    </row>
    <row r="44" spans="1:6">
      <c r="A44" s="159" t="s">
        <v>51</v>
      </c>
      <c r="B44" s="6" t="s">
        <v>178</v>
      </c>
      <c r="C44" s="40"/>
      <c r="D44" s="40"/>
      <c r="E44" s="40"/>
      <c r="F44" s="40"/>
    </row>
    <row r="45" spans="1:6">
      <c r="A45" s="3" t="s">
        <v>42</v>
      </c>
      <c r="B45" s="10" t="s">
        <v>179</v>
      </c>
      <c r="C45" s="38">
        <f>C46+C47+C48+C51</f>
        <v>0</v>
      </c>
      <c r="D45" s="38">
        <f>D46+D47+D48+D51</f>
        <v>0</v>
      </c>
      <c r="E45" s="38">
        <f>E46+E47+E48+E51</f>
        <v>0</v>
      </c>
      <c r="F45" s="38">
        <f>F46+F47+F48+F51</f>
        <v>0</v>
      </c>
    </row>
    <row r="46" spans="1:6">
      <c r="A46" s="159" t="s">
        <v>19</v>
      </c>
      <c r="B46" s="6" t="s">
        <v>180</v>
      </c>
      <c r="C46" s="40"/>
      <c r="D46" s="40"/>
      <c r="E46" s="40"/>
      <c r="F46" s="40"/>
    </row>
    <row r="47" spans="1:6">
      <c r="A47" s="159" t="s">
        <v>24</v>
      </c>
      <c r="B47" s="6" t="s">
        <v>181</v>
      </c>
      <c r="C47" s="40"/>
      <c r="D47" s="40"/>
      <c r="E47" s="40"/>
      <c r="F47" s="40"/>
    </row>
    <row r="48" spans="1:6">
      <c r="A48" s="159" t="s">
        <v>49</v>
      </c>
      <c r="B48" s="6" t="s">
        <v>182</v>
      </c>
      <c r="C48" s="40">
        <f>C49+C50</f>
        <v>0</v>
      </c>
      <c r="D48" s="40">
        <f>D49+D50</f>
        <v>0</v>
      </c>
      <c r="E48" s="40">
        <f>E49+E50</f>
        <v>0</v>
      </c>
      <c r="F48" s="40">
        <f>F49+F50</f>
        <v>0</v>
      </c>
    </row>
    <row r="49" spans="1:6">
      <c r="A49" s="159" t="s">
        <v>20</v>
      </c>
      <c r="B49" s="160" t="s">
        <v>183</v>
      </c>
      <c r="C49" s="40"/>
      <c r="D49" s="40"/>
      <c r="E49" s="40"/>
      <c r="F49" s="40"/>
    </row>
    <row r="50" spans="1:6">
      <c r="A50" s="161" t="s">
        <v>23</v>
      </c>
      <c r="B50" s="162" t="s">
        <v>184</v>
      </c>
      <c r="C50" s="151">
        <f>C109</f>
        <v>0</v>
      </c>
      <c r="D50" s="151">
        <f>D109</f>
        <v>0</v>
      </c>
      <c r="E50" s="151">
        <f>E109</f>
        <v>0</v>
      </c>
      <c r="F50" s="151">
        <f>F109</f>
        <v>0</v>
      </c>
    </row>
    <row r="51" spans="1:6">
      <c r="A51" s="159" t="s">
        <v>50</v>
      </c>
      <c r="B51" s="6" t="s">
        <v>185</v>
      </c>
      <c r="C51" s="40"/>
      <c r="D51" s="40"/>
      <c r="E51" s="40"/>
      <c r="F51" s="40"/>
    </row>
    <row r="52" spans="1:6">
      <c r="A52" s="2"/>
      <c r="B52" s="163" t="s">
        <v>186</v>
      </c>
      <c r="C52" s="37">
        <f>C37+C45</f>
        <v>0</v>
      </c>
      <c r="D52" s="37">
        <f>D37+D45</f>
        <v>0</v>
      </c>
      <c r="E52" s="37">
        <f>E37+E45</f>
        <v>0</v>
      </c>
      <c r="F52" s="37">
        <f>F37+F45</f>
        <v>0</v>
      </c>
    </row>
    <row r="53" spans="1:6">
      <c r="A53" s="15"/>
      <c r="B53" s="57" t="s">
        <v>187</v>
      </c>
      <c r="C53" s="164"/>
      <c r="D53" s="164"/>
      <c r="E53" s="164"/>
      <c r="F53" s="164"/>
    </row>
    <row r="54" spans="1:6">
      <c r="A54" s="3" t="s">
        <v>18</v>
      </c>
      <c r="B54" s="10" t="s">
        <v>188</v>
      </c>
      <c r="C54" s="38">
        <f>SUM(C55:C60)</f>
        <v>0</v>
      </c>
      <c r="D54" s="38">
        <f>SUM(D55:D60)</f>
        <v>0</v>
      </c>
      <c r="E54" s="38">
        <f>SUM(E55:E60)</f>
        <v>0</v>
      </c>
      <c r="F54" s="38">
        <f>SUM(F55:F60)</f>
        <v>0</v>
      </c>
    </row>
    <row r="55" spans="1:6">
      <c r="A55" s="159" t="s">
        <v>19</v>
      </c>
      <c r="B55" s="6" t="s">
        <v>189</v>
      </c>
      <c r="C55" s="40"/>
      <c r="D55" s="40"/>
      <c r="E55" s="40"/>
      <c r="F55" s="40"/>
    </row>
    <row r="56" spans="1:6">
      <c r="A56" s="159" t="s">
        <v>24</v>
      </c>
      <c r="B56" s="6" t="s">
        <v>190</v>
      </c>
      <c r="C56" s="40"/>
      <c r="D56" s="40"/>
      <c r="E56" s="40"/>
      <c r="F56" s="40"/>
    </row>
    <row r="57" spans="1:6">
      <c r="A57" s="159" t="s">
        <v>49</v>
      </c>
      <c r="B57" s="6" t="s">
        <v>191</v>
      </c>
      <c r="C57" s="40"/>
      <c r="D57" s="40"/>
      <c r="E57" s="40"/>
      <c r="F57" s="40"/>
    </row>
    <row r="58" spans="1:6">
      <c r="A58" s="159" t="s">
        <v>50</v>
      </c>
      <c r="B58" s="6" t="s">
        <v>192</v>
      </c>
      <c r="C58" s="40"/>
      <c r="D58" s="40"/>
      <c r="E58" s="40"/>
      <c r="F58" s="40"/>
    </row>
    <row r="59" spans="1:6">
      <c r="A59" s="159" t="s">
        <v>51</v>
      </c>
      <c r="B59" s="6" t="s">
        <v>193</v>
      </c>
      <c r="C59" s="40"/>
      <c r="D59" s="40"/>
      <c r="E59" s="40"/>
      <c r="F59" s="40"/>
    </row>
    <row r="60" spans="1:6">
      <c r="A60" s="159" t="s">
        <v>194</v>
      </c>
      <c r="B60" s="6" t="s">
        <v>195</v>
      </c>
      <c r="C60" s="40"/>
      <c r="D60" s="40"/>
      <c r="E60" s="40"/>
      <c r="F60" s="40"/>
    </row>
    <row r="61" spans="1:6">
      <c r="A61" s="165" t="s">
        <v>42</v>
      </c>
      <c r="B61" s="10" t="s">
        <v>196</v>
      </c>
      <c r="C61" s="38">
        <f>C62+C63+C66+C70</f>
        <v>0</v>
      </c>
      <c r="D61" s="38">
        <f>D62+D63+D66+D70</f>
        <v>0</v>
      </c>
      <c r="E61" s="38">
        <f>E62+E63+E66+E70</f>
        <v>0</v>
      </c>
      <c r="F61" s="38">
        <f>F62+F63+F66+F70</f>
        <v>0</v>
      </c>
    </row>
    <row r="62" spans="1:6">
      <c r="A62" s="159" t="s">
        <v>19</v>
      </c>
      <c r="B62" s="6" t="s">
        <v>197</v>
      </c>
      <c r="C62" s="40"/>
      <c r="D62" s="40"/>
      <c r="E62" s="40"/>
      <c r="F62" s="40"/>
    </row>
    <row r="63" spans="1:6">
      <c r="A63" s="159" t="s">
        <v>24</v>
      </c>
      <c r="B63" s="6" t="s">
        <v>198</v>
      </c>
      <c r="C63" s="40">
        <f>SUM(C64:C65)</f>
        <v>0</v>
      </c>
      <c r="D63" s="40">
        <f>SUM(D64:D65)</f>
        <v>0</v>
      </c>
      <c r="E63" s="40">
        <f>SUM(E64:E65)</f>
        <v>0</v>
      </c>
      <c r="F63" s="40">
        <f>SUM(F64:F65)</f>
        <v>0</v>
      </c>
    </row>
    <row r="64" spans="1:6">
      <c r="A64" s="123" t="s">
        <v>20</v>
      </c>
      <c r="B64" s="160" t="s">
        <v>199</v>
      </c>
      <c r="C64" s="40"/>
      <c r="D64" s="40"/>
      <c r="E64" s="40"/>
      <c r="F64" s="40"/>
    </row>
    <row r="65" spans="1:6">
      <c r="A65" s="123" t="s">
        <v>23</v>
      </c>
      <c r="B65" s="160" t="s">
        <v>200</v>
      </c>
      <c r="C65" s="40"/>
      <c r="D65" s="40"/>
      <c r="E65" s="40"/>
      <c r="F65" s="40"/>
    </row>
    <row r="66" spans="1:6">
      <c r="A66" s="159" t="s">
        <v>49</v>
      </c>
      <c r="B66" s="6" t="s">
        <v>201</v>
      </c>
      <c r="C66" s="40">
        <f>SUM(C67:C69)</f>
        <v>0</v>
      </c>
      <c r="D66" s="40">
        <f>SUM(D67:D69)</f>
        <v>0</v>
      </c>
      <c r="E66" s="40">
        <f>SUM(E67:E69)</f>
        <v>0</v>
      </c>
      <c r="F66" s="40">
        <f>SUM(F67:F69)</f>
        <v>0</v>
      </c>
    </row>
    <row r="67" spans="1:6">
      <c r="A67" s="123" t="s">
        <v>20</v>
      </c>
      <c r="B67" s="160" t="s">
        <v>202</v>
      </c>
      <c r="C67" s="40"/>
      <c r="D67" s="40"/>
      <c r="E67" s="40"/>
      <c r="F67" s="40"/>
    </row>
    <row r="68" spans="1:6">
      <c r="A68" s="123" t="s">
        <v>23</v>
      </c>
      <c r="B68" s="160" t="s">
        <v>199</v>
      </c>
      <c r="C68" s="40"/>
      <c r="D68" s="40"/>
      <c r="E68" s="40"/>
      <c r="F68" s="40"/>
    </row>
    <row r="69" spans="1:6">
      <c r="A69" s="123" t="s">
        <v>37</v>
      </c>
      <c r="B69" s="160" t="s">
        <v>203</v>
      </c>
      <c r="C69" s="40"/>
      <c r="D69" s="40"/>
      <c r="E69" s="40"/>
      <c r="F69" s="40"/>
    </row>
    <row r="70" spans="1:6" ht="25.5">
      <c r="A70" s="159" t="s">
        <v>50</v>
      </c>
      <c r="B70" s="6" t="s">
        <v>204</v>
      </c>
      <c r="C70" s="40">
        <f>C71+C72</f>
        <v>0</v>
      </c>
      <c r="D70" s="40">
        <f>D71+D72</f>
        <v>0</v>
      </c>
      <c r="E70" s="40">
        <f>E71+E72</f>
        <v>0</v>
      </c>
      <c r="F70" s="40">
        <f>F71+F72</f>
        <v>0</v>
      </c>
    </row>
    <row r="71" spans="1:6">
      <c r="A71" s="159" t="s">
        <v>20</v>
      </c>
      <c r="B71" s="160" t="s">
        <v>205</v>
      </c>
      <c r="C71" s="40"/>
      <c r="D71" s="40"/>
      <c r="E71" s="40"/>
      <c r="F71" s="40"/>
    </row>
    <row r="72" spans="1:6">
      <c r="A72" s="159" t="s">
        <v>23</v>
      </c>
      <c r="B72" s="160" t="s">
        <v>206</v>
      </c>
      <c r="C72" s="40"/>
      <c r="D72" s="40"/>
      <c r="E72" s="40"/>
      <c r="F72" s="40"/>
    </row>
    <row r="73" spans="1:6">
      <c r="A73" s="166"/>
      <c r="B73" s="163" t="s">
        <v>207</v>
      </c>
      <c r="C73" s="37">
        <f>C54+C61</f>
        <v>0</v>
      </c>
      <c r="D73" s="37">
        <f>D54+D61</f>
        <v>0</v>
      </c>
      <c r="E73" s="37">
        <f>E54+E61</f>
        <v>0</v>
      </c>
      <c r="F73" s="37">
        <f>F54+F61</f>
        <v>0</v>
      </c>
    </row>
    <row r="74" spans="1:6">
      <c r="A74" s="167"/>
      <c r="B74" s="168" t="s">
        <v>208</v>
      </c>
      <c r="C74" s="43">
        <f>C52-C73</f>
        <v>0</v>
      </c>
      <c r="D74" s="43">
        <f>D52-D73</f>
        <v>0</v>
      </c>
      <c r="E74" s="43">
        <f>E52-E73</f>
        <v>0</v>
      </c>
      <c r="F74" s="43">
        <f>F52-F73</f>
        <v>0</v>
      </c>
    </row>
    <row r="76" spans="1:6">
      <c r="A76" s="27" t="s">
        <v>305</v>
      </c>
      <c r="B76" s="27"/>
      <c r="C76" s="30"/>
      <c r="D76" s="30"/>
      <c r="E76" s="30"/>
      <c r="F76" s="30"/>
    </row>
    <row r="77" spans="1:6">
      <c r="A77" s="8"/>
      <c r="B77" s="8"/>
      <c r="C77" s="32"/>
      <c r="D77" s="32"/>
      <c r="E77" s="32"/>
      <c r="F77" s="32"/>
    </row>
    <row r="78" spans="1:6">
      <c r="A78" s="29" t="s">
        <v>15</v>
      </c>
      <c r="B78" s="49" t="s">
        <v>16</v>
      </c>
      <c r="C78" s="33" t="s">
        <v>285</v>
      </c>
      <c r="D78" s="33" t="s">
        <v>213</v>
      </c>
      <c r="E78" s="33" t="s">
        <v>214</v>
      </c>
      <c r="F78" s="33" t="s">
        <v>215</v>
      </c>
    </row>
    <row r="79" spans="1:6" ht="25.5">
      <c r="A79" s="140" t="s">
        <v>40</v>
      </c>
      <c r="B79" s="141" t="s">
        <v>52</v>
      </c>
      <c r="C79" s="142"/>
      <c r="D79" s="142"/>
      <c r="E79" s="142"/>
      <c r="F79" s="142"/>
    </row>
    <row r="80" spans="1:6">
      <c r="A80" s="143" t="s">
        <v>41</v>
      </c>
      <c r="B80" s="10" t="s">
        <v>146</v>
      </c>
      <c r="C80" s="38"/>
      <c r="D80" s="38"/>
      <c r="E80" s="38"/>
      <c r="F80" s="38"/>
    </row>
    <row r="81" spans="1:6">
      <c r="A81" s="143" t="s">
        <v>100</v>
      </c>
      <c r="B81" s="10" t="s">
        <v>147</v>
      </c>
      <c r="C81" s="38">
        <f>SUM(C82:C89)</f>
        <v>0</v>
      </c>
      <c r="D81" s="38">
        <f>SUM(D82:D89)</f>
        <v>0</v>
      </c>
      <c r="E81" s="38">
        <f>SUM(E82:E89)</f>
        <v>0</v>
      </c>
      <c r="F81" s="38">
        <f>SUM(F82:F89)</f>
        <v>0</v>
      </c>
    </row>
    <row r="82" spans="1:6">
      <c r="A82" s="144">
        <v>1</v>
      </c>
      <c r="B82" s="110" t="s">
        <v>148</v>
      </c>
      <c r="C82" s="40"/>
      <c r="D82" s="40"/>
      <c r="E82" s="40"/>
      <c r="F82" s="40"/>
    </row>
    <row r="83" spans="1:6">
      <c r="A83" s="144">
        <v>2</v>
      </c>
      <c r="B83" s="110" t="s">
        <v>149</v>
      </c>
      <c r="C83" s="40"/>
      <c r="D83" s="40"/>
      <c r="E83" s="40"/>
      <c r="F83" s="40"/>
    </row>
    <row r="84" spans="1:6" ht="25.5">
      <c r="A84" s="144">
        <v>3</v>
      </c>
      <c r="B84" s="110" t="s">
        <v>150</v>
      </c>
      <c r="C84" s="40"/>
      <c r="D84" s="40"/>
      <c r="E84" s="40"/>
      <c r="F84" s="40"/>
    </row>
    <row r="85" spans="1:6">
      <c r="A85" s="144">
        <v>4</v>
      </c>
      <c r="B85" s="110" t="s">
        <v>151</v>
      </c>
      <c r="C85" s="40"/>
      <c r="D85" s="40"/>
      <c r="E85" s="40"/>
      <c r="F85" s="40"/>
    </row>
    <row r="86" spans="1:6">
      <c r="A86" s="144">
        <v>5</v>
      </c>
      <c r="B86" s="110" t="s">
        <v>152</v>
      </c>
      <c r="C86" s="40"/>
      <c r="D86" s="40"/>
      <c r="E86" s="40"/>
      <c r="F86" s="40"/>
    </row>
    <row r="87" spans="1:6">
      <c r="A87" s="144">
        <v>6</v>
      </c>
      <c r="B87" s="110" t="s">
        <v>153</v>
      </c>
      <c r="C87" s="40"/>
      <c r="D87" s="40"/>
      <c r="E87" s="40"/>
      <c r="F87" s="40"/>
    </row>
    <row r="88" spans="1:6">
      <c r="A88" s="144">
        <v>7</v>
      </c>
      <c r="B88" s="110" t="s">
        <v>154</v>
      </c>
      <c r="C88" s="40"/>
      <c r="D88" s="40"/>
      <c r="E88" s="40"/>
      <c r="F88" s="40"/>
    </row>
    <row r="89" spans="1:6">
      <c r="A89" s="144">
        <v>8</v>
      </c>
      <c r="B89" s="110" t="s">
        <v>155</v>
      </c>
      <c r="C89" s="40"/>
      <c r="D89" s="40"/>
      <c r="E89" s="40"/>
      <c r="F89" s="40"/>
    </row>
    <row r="90" spans="1:6" ht="25.5">
      <c r="A90" s="145" t="s">
        <v>102</v>
      </c>
      <c r="B90" s="128" t="s">
        <v>156</v>
      </c>
      <c r="C90" s="37">
        <f>C80+C81</f>
        <v>0</v>
      </c>
      <c r="D90" s="37">
        <f>D80+D81</f>
        <v>0</v>
      </c>
      <c r="E90" s="37">
        <f>E80+E81</f>
        <v>0</v>
      </c>
      <c r="F90" s="37">
        <f>F80+F81</f>
        <v>0</v>
      </c>
    </row>
    <row r="91" spans="1:6" ht="25.5">
      <c r="A91" s="140" t="s">
        <v>42</v>
      </c>
      <c r="B91" s="141" t="s">
        <v>53</v>
      </c>
      <c r="C91" s="142"/>
      <c r="D91" s="142"/>
      <c r="E91" s="142"/>
      <c r="F91" s="142"/>
    </row>
    <row r="92" spans="1:6">
      <c r="A92" s="245" t="s">
        <v>41</v>
      </c>
      <c r="B92" s="110" t="s">
        <v>105</v>
      </c>
      <c r="C92" s="40"/>
      <c r="D92" s="40"/>
      <c r="E92" s="40"/>
      <c r="F92" s="40"/>
    </row>
    <row r="93" spans="1:6">
      <c r="A93" s="245" t="s">
        <v>100</v>
      </c>
      <c r="B93" s="110" t="s">
        <v>101</v>
      </c>
      <c r="C93" s="40"/>
      <c r="D93" s="40"/>
      <c r="E93" s="40"/>
      <c r="F93" s="40"/>
    </row>
    <row r="94" spans="1:6" ht="25.5">
      <c r="A94" s="145" t="s">
        <v>102</v>
      </c>
      <c r="B94" s="128" t="s">
        <v>159</v>
      </c>
      <c r="C94" s="37">
        <f>C92-C93</f>
        <v>0</v>
      </c>
      <c r="D94" s="37">
        <f>D92-D93</f>
        <v>0</v>
      </c>
      <c r="E94" s="37">
        <f>E92-E93</f>
        <v>0</v>
      </c>
      <c r="F94" s="37">
        <f>F92-F93</f>
        <v>0</v>
      </c>
    </row>
    <row r="95" spans="1:6" ht="25.5">
      <c r="A95" s="140" t="s">
        <v>43</v>
      </c>
      <c r="B95" s="141" t="s">
        <v>54</v>
      </c>
      <c r="C95" s="142"/>
      <c r="D95" s="142"/>
      <c r="E95" s="142"/>
      <c r="F95" s="142"/>
    </row>
    <row r="96" spans="1:6">
      <c r="A96" s="147" t="s">
        <v>41</v>
      </c>
      <c r="B96" s="10" t="s">
        <v>105</v>
      </c>
      <c r="C96" s="40">
        <f>SUM(C97:C101)</f>
        <v>0</v>
      </c>
      <c r="D96" s="40">
        <f>SUM(D97:D101)</f>
        <v>0</v>
      </c>
      <c r="E96" s="40">
        <f>SUM(E97:E101)</f>
        <v>0</v>
      </c>
      <c r="F96" s="40">
        <f>SUM(F97:F101)</f>
        <v>0</v>
      </c>
    </row>
    <row r="97" spans="1:6" ht="38.25">
      <c r="A97" s="144">
        <v>1</v>
      </c>
      <c r="B97" s="110" t="s">
        <v>216</v>
      </c>
      <c r="C97" s="40"/>
      <c r="D97" s="40"/>
      <c r="E97" s="40"/>
      <c r="F97" s="40"/>
    </row>
    <row r="98" spans="1:6">
      <c r="A98" s="144">
        <v>2</v>
      </c>
      <c r="B98" s="110" t="s">
        <v>130</v>
      </c>
      <c r="C98" s="40"/>
      <c r="D98" s="40"/>
      <c r="E98" s="40"/>
      <c r="F98" s="40"/>
    </row>
    <row r="99" spans="1:6">
      <c r="A99" s="144">
        <v>3</v>
      </c>
      <c r="B99" s="110" t="s">
        <v>199</v>
      </c>
      <c r="C99" s="40"/>
      <c r="D99" s="40"/>
      <c r="E99" s="40"/>
      <c r="F99" s="40"/>
    </row>
    <row r="100" spans="1:6">
      <c r="A100" s="144">
        <v>4</v>
      </c>
      <c r="B100" s="110" t="s">
        <v>217</v>
      </c>
      <c r="C100" s="40"/>
      <c r="D100" s="40"/>
      <c r="E100" s="40"/>
      <c r="F100" s="40"/>
    </row>
    <row r="101" spans="1:6">
      <c r="A101" s="144">
        <v>5</v>
      </c>
      <c r="B101" s="110" t="s">
        <v>218</v>
      </c>
      <c r="C101" s="40"/>
      <c r="D101" s="40"/>
      <c r="E101" s="40"/>
      <c r="F101" s="40"/>
    </row>
    <row r="102" spans="1:6">
      <c r="A102" s="147" t="s">
        <v>100</v>
      </c>
      <c r="B102" s="10" t="s">
        <v>101</v>
      </c>
      <c r="C102" s="40">
        <f>SUM(C103:C105)</f>
        <v>0</v>
      </c>
      <c r="D102" s="40">
        <f>SUM(D103:D105)</f>
        <v>0</v>
      </c>
      <c r="E102" s="40">
        <f>SUM(E103:E105)</f>
        <v>0</v>
      </c>
      <c r="F102" s="40">
        <f>SUM(F103:F105)</f>
        <v>0</v>
      </c>
    </row>
    <row r="103" spans="1:6">
      <c r="A103" s="144">
        <v>1</v>
      </c>
      <c r="B103" s="110" t="s">
        <v>219</v>
      </c>
      <c r="C103" s="40"/>
      <c r="D103" s="40"/>
      <c r="E103" s="40"/>
      <c r="F103" s="40"/>
    </row>
    <row r="104" spans="1:6">
      <c r="A104" s="144">
        <v>2</v>
      </c>
      <c r="B104" s="110" t="s">
        <v>220</v>
      </c>
      <c r="C104" s="40"/>
      <c r="D104" s="40"/>
      <c r="E104" s="40"/>
      <c r="F104" s="40"/>
    </row>
    <row r="105" spans="1:6">
      <c r="A105" s="144">
        <v>3</v>
      </c>
      <c r="B105" s="110" t="s">
        <v>221</v>
      </c>
      <c r="C105" s="40"/>
      <c r="D105" s="40"/>
      <c r="E105" s="40"/>
      <c r="F105" s="40"/>
    </row>
    <row r="106" spans="1:6" ht="25.5">
      <c r="A106" s="145" t="s">
        <v>102</v>
      </c>
      <c r="B106" s="128" t="s">
        <v>170</v>
      </c>
      <c r="C106" s="37">
        <f>C96-C102</f>
        <v>0</v>
      </c>
      <c r="D106" s="37">
        <f>D96-D102</f>
        <v>0</v>
      </c>
      <c r="E106" s="37">
        <f>E96-E102</f>
        <v>0</v>
      </c>
      <c r="F106" s="37">
        <f>F96-F102</f>
        <v>0</v>
      </c>
    </row>
    <row r="107" spans="1:6">
      <c r="A107" s="147" t="s">
        <v>44</v>
      </c>
      <c r="B107" s="10" t="s">
        <v>55</v>
      </c>
      <c r="C107" s="40">
        <f>C90+C94+C106</f>
        <v>0</v>
      </c>
      <c r="D107" s="40">
        <f>D90+D94+D106</f>
        <v>0</v>
      </c>
      <c r="E107" s="40">
        <f>E90+E94+E106</f>
        <v>0</v>
      </c>
      <c r="F107" s="40">
        <f>F90+F94+F106</f>
        <v>0</v>
      </c>
    </row>
    <row r="108" spans="1:6">
      <c r="A108" s="147" t="s">
        <v>45</v>
      </c>
      <c r="B108" s="10" t="s">
        <v>56</v>
      </c>
      <c r="C108" s="40"/>
      <c r="D108" s="40"/>
      <c r="E108" s="40">
        <f>D109</f>
        <v>0</v>
      </c>
      <c r="F108" s="40">
        <f>E109</f>
        <v>0</v>
      </c>
    </row>
    <row r="109" spans="1:6">
      <c r="A109" s="149" t="s">
        <v>46</v>
      </c>
      <c r="B109" s="150" t="s">
        <v>57</v>
      </c>
      <c r="C109" s="151">
        <f>C107+C108</f>
        <v>0</v>
      </c>
      <c r="D109" s="151">
        <f>D107+D108</f>
        <v>0</v>
      </c>
      <c r="E109" s="151">
        <f>E107+E108</f>
        <v>0</v>
      </c>
      <c r="F109" s="151">
        <f>F107+F108</f>
        <v>0</v>
      </c>
    </row>
  </sheetData>
  <customSheetViews>
    <customSheetView guid="{BD8A273F-EBDA-4BF5-9FEF-0F811D076781}" scale="90" topLeftCell="A34">
      <selection activeCell="D65" sqref="D65"/>
      <pageMargins left="0.7" right="0.7" top="0.75" bottom="0.75" header="0.3" footer="0.3"/>
    </customSheetView>
    <customSheetView guid="{7459C945-4CDE-4B11-9340-999C59B3DCDD}" scale="90" topLeftCell="A91">
      <selection activeCell="D65" sqref="D65"/>
      <pageMargins left="0.7" right="0.7" top="0.75" bottom="0.75" header="0.3" footer="0.3"/>
    </customSheetView>
    <customSheetView guid="{19015944-8DC3-4198-B28B-DDAFEE7C00D9}" scale="90" topLeftCell="A91">
      <selection activeCell="D65" sqref="D65"/>
      <pageMargins left="0.7" right="0.7" top="0.75" bottom="0.75" header="0.3" footer="0.3"/>
    </customSheetView>
    <customSheetView guid="{F7D79B8D-92A2-4094-827A-AE8F90DE993F}" topLeftCell="A97">
      <selection activeCell="H25" sqref="H25"/>
      <pageMargins left="0.7" right="0.7" top="0.75" bottom="0.75" header="0.3" footer="0.3"/>
    </customSheetView>
    <customSheetView guid="{9EC9AAF8-31E5-417A-A928-3DBD93AA7952}">
      <selection activeCell="H25" sqref="H25"/>
      <pageMargins left="0.7" right="0.7" top="0.75" bottom="0.75" header="0.3" footer="0.3"/>
    </customSheetView>
    <customSheetView guid="{42981FEF-5313-4B99-8040-85340FCD82AA}" scale="90" topLeftCell="A91">
      <selection activeCell="D65" sqref="D65"/>
      <pageMargins left="0.7" right="0.7" top="0.75" bottom="0.75" header="0.3" footer="0.3"/>
    </customSheetView>
  </customSheetViews>
  <mergeCells count="1">
    <mergeCell ref="H3:N7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N33"/>
  <sheetViews>
    <sheetView zoomScaleNormal="100" zoomScaleSheetLayoutView="85" workbookViewId="0">
      <selection sqref="A1:XFD1"/>
    </sheetView>
  </sheetViews>
  <sheetFormatPr defaultRowHeight="12.75"/>
  <sheetData>
    <row r="1" spans="1:14" ht="45" customHeight="1">
      <c r="A1" s="282" t="s">
        <v>71</v>
      </c>
      <c r="B1" s="282"/>
      <c r="C1" s="282"/>
      <c r="D1" s="282"/>
      <c r="E1" s="282"/>
      <c r="F1" s="282"/>
      <c r="G1" s="282"/>
      <c r="H1" s="71"/>
      <c r="I1" s="71"/>
      <c r="J1" s="71"/>
      <c r="K1" s="71"/>
      <c r="L1" s="71"/>
      <c r="M1" s="71"/>
      <c r="N1" s="71"/>
    </row>
    <row r="2" spans="1:14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4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</row>
    <row r="10" spans="1:14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4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4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4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4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4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4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pans="1:14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1:14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1:14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1:14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1:14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1:14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1:14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1:14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1:14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</row>
    <row r="31" spans="1:14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</row>
    <row r="32" spans="1:14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4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</row>
  </sheetData>
  <customSheetViews>
    <customSheetView guid="{BD8A273F-EBDA-4BF5-9FEF-0F811D076781}" showPageBreaks="1" printArea="1">
      <selection activeCell="F23" sqref="F23"/>
      <pageMargins left="0.75" right="0.75" top="0.4" bottom="1" header="0.24" footer="0.5"/>
      <pageSetup paperSize="9" orientation="landscape" r:id="rId1"/>
      <headerFooter alignWithMargins="0"/>
    </customSheetView>
    <customSheetView guid="{7459C945-4CDE-4B11-9340-999C59B3DCDD}" showPageBreaks="1" printArea="1">
      <selection activeCell="F23" sqref="F23"/>
      <pageMargins left="0.75" right="0.75" top="0.4" bottom="1" header="0.24" footer="0.5"/>
      <pageSetup paperSize="9" orientation="landscape" r:id="rId2"/>
      <headerFooter alignWithMargins="0"/>
    </customSheetView>
    <customSheetView guid="{19015944-8DC3-4198-B28B-DDAFEE7C00D9}" showPageBreaks="1" printArea="1">
      <selection activeCell="F23" sqref="F23"/>
      <pageMargins left="0.75" right="0.75" top="0.4" bottom="1" header="0.24" footer="0.5"/>
      <pageSetup paperSize="9" orientation="landscape" r:id="rId3"/>
      <headerFooter alignWithMargins="0"/>
    </customSheetView>
    <customSheetView guid="{F7D79B8D-92A2-4094-827A-AE8F90DE993F}">
      <selection activeCell="J8" sqref="J8"/>
      <pageMargins left="0.75" right="0.75" top="0.4" bottom="1" header="0.24" footer="0.5"/>
      <pageSetup paperSize="9" orientation="landscape" r:id="rId4"/>
      <headerFooter alignWithMargins="0"/>
    </customSheetView>
    <customSheetView guid="{9EC9AAF8-31E5-417A-A928-3DBD93AA7952}" showPageBreaks="1" printArea="1">
      <selection activeCell="J8" sqref="J8"/>
      <pageMargins left="0.75" right="0.75" top="0.4" bottom="1" header="0.24" footer="0.5"/>
      <pageSetup paperSize="9" orientation="landscape" r:id="rId5"/>
      <headerFooter alignWithMargins="0"/>
    </customSheetView>
    <customSheetView guid="{42981FEF-5313-4B99-8040-85340FCD82AA}" showPageBreaks="1" printArea="1">
      <selection activeCell="F23" sqref="F23"/>
      <pageMargins left="0.75" right="0.75" top="0.4" bottom="1" header="0.24" footer="0.5"/>
      <pageSetup paperSize="9" orientation="landscape" r:id="rId6"/>
      <headerFooter alignWithMargins="0"/>
    </customSheetView>
  </customSheetViews>
  <mergeCells count="1">
    <mergeCell ref="A1:G1"/>
  </mergeCells>
  <phoneticPr fontId="23" type="noConversion"/>
  <pageMargins left="0.75" right="0.75" top="0.4" bottom="1" header="0.24" footer="0.5"/>
  <pageSetup paperSize="9" orientation="landscape" r:id="rId7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F18"/>
  <sheetViews>
    <sheetView zoomScaleNormal="100" workbookViewId="0">
      <selection activeCell="A4" sqref="A4"/>
    </sheetView>
  </sheetViews>
  <sheetFormatPr defaultRowHeight="12.75"/>
  <cols>
    <col min="1" max="1" width="4.85546875" style="1" customWidth="1"/>
    <col min="2" max="2" width="36.7109375" customWidth="1"/>
    <col min="3" max="3" width="15" customWidth="1"/>
    <col min="4" max="4" width="15.5703125" customWidth="1"/>
    <col min="5" max="5" width="15.140625" customWidth="1"/>
  </cols>
  <sheetData>
    <row r="1" spans="1:6" ht="45" customHeight="1" thickBot="1">
      <c r="A1" s="283" t="s">
        <v>10</v>
      </c>
      <c r="B1" s="284"/>
      <c r="C1" s="284"/>
      <c r="D1" s="284"/>
      <c r="E1" s="285"/>
    </row>
    <row r="2" spans="1:6" ht="14.25" customHeight="1">
      <c r="A2"/>
    </row>
    <row r="3" spans="1:6">
      <c r="A3" s="27" t="s">
        <v>306</v>
      </c>
      <c r="B3" s="27"/>
      <c r="C3" s="27"/>
    </row>
    <row r="4" spans="1:6" ht="38.25">
      <c r="A4" s="235" t="s">
        <v>274</v>
      </c>
      <c r="B4" s="235" t="s">
        <v>264</v>
      </c>
      <c r="C4" s="235" t="s">
        <v>265</v>
      </c>
      <c r="D4" s="235" t="s">
        <v>266</v>
      </c>
      <c r="E4" s="235" t="s">
        <v>267</v>
      </c>
      <c r="F4" s="120"/>
    </row>
    <row r="5" spans="1:6">
      <c r="A5" s="236">
        <v>1</v>
      </c>
      <c r="B5" s="237"/>
      <c r="C5" s="238"/>
      <c r="D5" s="236" t="s">
        <v>268</v>
      </c>
      <c r="E5" s="236" t="s">
        <v>268</v>
      </c>
      <c r="F5" s="120"/>
    </row>
    <row r="6" spans="1:6">
      <c r="A6" s="236">
        <v>2</v>
      </c>
      <c r="B6" s="237"/>
      <c r="C6" s="238"/>
      <c r="D6" s="236"/>
      <c r="E6" s="236"/>
      <c r="F6" s="120"/>
    </row>
    <row r="7" spans="1:6">
      <c r="A7" s="236">
        <v>3</v>
      </c>
      <c r="B7" s="237"/>
      <c r="C7" s="238"/>
      <c r="D7" s="236"/>
      <c r="E7" s="236"/>
      <c r="F7" s="120"/>
    </row>
    <row r="8" spans="1:6">
      <c r="A8" s="236">
        <v>4</v>
      </c>
      <c r="B8" s="237"/>
      <c r="C8" s="238"/>
      <c r="D8" s="236"/>
      <c r="E8" s="236"/>
      <c r="F8" s="120"/>
    </row>
    <row r="9" spans="1:6">
      <c r="A9" s="236">
        <v>5</v>
      </c>
      <c r="B9" s="237"/>
      <c r="C9" s="238"/>
      <c r="D9" s="236"/>
      <c r="E9" s="236"/>
      <c r="F9" s="120"/>
    </row>
    <row r="10" spans="1:6">
      <c r="A10" s="236" t="s">
        <v>269</v>
      </c>
      <c r="B10" s="237"/>
      <c r="C10" s="238"/>
      <c r="D10" s="236"/>
      <c r="E10" s="236"/>
      <c r="F10" s="120"/>
    </row>
    <row r="11" spans="1:6">
      <c r="A11" s="236" t="s">
        <v>269</v>
      </c>
      <c r="B11" s="237"/>
      <c r="C11" s="238"/>
      <c r="D11" s="236"/>
      <c r="E11" s="236"/>
      <c r="F11" s="120"/>
    </row>
    <row r="12" spans="1:6" ht="13.5" thickBot="1">
      <c r="A12" s="236" t="s">
        <v>269</v>
      </c>
      <c r="B12" s="237"/>
      <c r="C12" s="239"/>
      <c r="D12" s="236"/>
      <c r="E12" s="236"/>
      <c r="F12" s="120"/>
    </row>
    <row r="13" spans="1:6" ht="13.5" thickBot="1">
      <c r="A13" s="235"/>
      <c r="B13" s="240" t="s">
        <v>270</v>
      </c>
      <c r="C13" s="241"/>
      <c r="D13" s="242" t="s">
        <v>271</v>
      </c>
      <c r="E13" s="236" t="s">
        <v>271</v>
      </c>
      <c r="F13" s="120"/>
    </row>
    <row r="14" spans="1:6" ht="13.5" thickBot="1">
      <c r="A14" s="236"/>
      <c r="B14" s="237" t="s">
        <v>272</v>
      </c>
      <c r="C14" s="243" t="s">
        <v>271</v>
      </c>
      <c r="D14" s="244"/>
      <c r="E14" s="242" t="s">
        <v>271</v>
      </c>
      <c r="F14" s="120"/>
    </row>
    <row r="15" spans="1:6" ht="13.5" thickBot="1">
      <c r="A15" s="236"/>
      <c r="B15" s="237" t="s">
        <v>273</v>
      </c>
      <c r="C15" s="236" t="s">
        <v>271</v>
      </c>
      <c r="D15" s="243" t="s">
        <v>271</v>
      </c>
      <c r="E15" s="244"/>
      <c r="F15" s="120"/>
    </row>
    <row r="16" spans="1:6">
      <c r="A16" s="120" t="s">
        <v>283</v>
      </c>
      <c r="B16" s="120"/>
      <c r="C16" s="120"/>
      <c r="D16" s="120"/>
      <c r="E16" s="120"/>
      <c r="F16" s="120"/>
    </row>
    <row r="17" spans="1:6">
      <c r="A17" s="79"/>
      <c r="B17" s="120"/>
      <c r="C17" s="120"/>
      <c r="D17" s="120"/>
      <c r="E17" s="120"/>
      <c r="F17" s="120"/>
    </row>
    <row r="18" spans="1:6">
      <c r="A18" s="79"/>
      <c r="B18" s="120"/>
      <c r="C18" s="120"/>
      <c r="D18" s="120"/>
      <c r="E18" s="120"/>
      <c r="F18" s="120"/>
    </row>
  </sheetData>
  <customSheetViews>
    <customSheetView guid="{BD8A273F-EBDA-4BF5-9FEF-0F811D076781}">
      <selection activeCell="L29" sqref="L29"/>
      <pageMargins left="0.75" right="0.75" top="0.51" bottom="1" header="0.32" footer="0.5"/>
      <pageSetup paperSize="9" orientation="landscape" r:id="rId1"/>
      <headerFooter alignWithMargins="0"/>
    </customSheetView>
    <customSheetView guid="{7459C945-4CDE-4B11-9340-999C59B3DCDD}">
      <selection activeCell="L29" sqref="L29"/>
      <pageMargins left="0.75" right="0.75" top="0.51" bottom="1" header="0.32" footer="0.5"/>
      <pageSetup paperSize="9" orientation="landscape" r:id="rId2"/>
      <headerFooter alignWithMargins="0"/>
    </customSheetView>
    <customSheetView guid="{19015944-8DC3-4198-B28B-DDAFEE7C00D9}">
      <selection activeCell="L29" sqref="L29"/>
      <pageMargins left="0.75" right="0.75" top="0.51" bottom="1" header="0.32" footer="0.5"/>
      <pageSetup paperSize="9" orientation="landscape" r:id="rId3"/>
      <headerFooter alignWithMargins="0"/>
    </customSheetView>
    <customSheetView guid="{F7D79B8D-92A2-4094-827A-AE8F90DE993F}">
      <selection activeCell="L29" sqref="L29"/>
      <pageMargins left="0.75" right="0.75" top="0.51" bottom="1" header="0.32" footer="0.5"/>
      <pageSetup paperSize="9" orientation="landscape" r:id="rId4"/>
      <headerFooter alignWithMargins="0"/>
    </customSheetView>
    <customSheetView guid="{9EC9AAF8-31E5-417A-A928-3DBD93AA7952}">
      <selection activeCell="L29" sqref="L29"/>
      <pageMargins left="0.75" right="0.75" top="0.51" bottom="1" header="0.32" footer="0.5"/>
      <pageSetup paperSize="9" orientation="landscape" r:id="rId5"/>
      <headerFooter alignWithMargins="0"/>
    </customSheetView>
    <customSheetView guid="{42981FEF-5313-4B99-8040-85340FCD82AA}">
      <selection activeCell="L29" sqref="L29"/>
      <pageMargins left="0.75" right="0.75" top="0.51" bottom="1" header="0.32" footer="0.5"/>
      <pageSetup paperSize="9" orientation="landscape" r:id="rId6"/>
      <headerFooter alignWithMargins="0"/>
    </customSheetView>
  </customSheetViews>
  <mergeCells count="1">
    <mergeCell ref="A1:E1"/>
  </mergeCells>
  <phoneticPr fontId="0" type="noConversion"/>
  <pageMargins left="0.75" right="0.75" top="0.51" bottom="1" header="0.32" footer="0.5"/>
  <pageSetup paperSize="9" orientation="landscape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1 Założenia</vt:lpstr>
      <vt:lpstr>2 Dane wyjściowe</vt:lpstr>
      <vt:lpstr>3 Poziom dofinansowania</vt:lpstr>
      <vt:lpstr>4 Efektywność finansowa</vt:lpstr>
      <vt:lpstr>5 Plan finansowy</vt:lpstr>
      <vt:lpstr>6 Wrażliwość i ryzyko</vt:lpstr>
      <vt:lpstr>7 Dane historyczne</vt:lpstr>
      <vt:lpstr>8</vt:lpstr>
      <vt:lpstr>9</vt:lpstr>
      <vt:lpstr>10</vt:lpstr>
      <vt:lpstr>11</vt:lpstr>
      <vt:lpstr>12</vt:lpstr>
      <vt:lpstr>13</vt:lpstr>
      <vt:lpstr>14</vt:lpstr>
      <vt:lpstr>15</vt:lpstr>
      <vt:lpstr>Arkusz1</vt:lpstr>
      <vt:lpstr>'2 Dane wyjściowe'!Obszar_wydruku</vt:lpstr>
      <vt:lpstr>'3 Poziom dofinansowania'!Obszar_wydruku</vt:lpstr>
      <vt:lpstr>'8'!Obszar_wydruku</vt:lpstr>
      <vt:lpstr>'2 Dane wyjściowe'!Tytuły_wydruku</vt:lpstr>
      <vt:lpstr>'4 Efektywność finansowa'!Tytuły_wydruku</vt:lpstr>
      <vt:lpstr>'5 Plan finansowy'!Tytuły_wydruku</vt:lpstr>
    </vt:vector>
  </TitlesOfParts>
  <Company>Urząd Marszałkowski Województwa Wielkopolskiego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hubert.zobel</dc:creator>
  <cp:lastModifiedBy>Jaskowiak Magdalena</cp:lastModifiedBy>
  <cp:lastPrinted>2016-06-02T11:18:35Z</cp:lastPrinted>
  <dcterms:created xsi:type="dcterms:W3CDTF">2008-01-11T11:56:33Z</dcterms:created>
  <dcterms:modified xsi:type="dcterms:W3CDTF">2018-01-18T08:39:11Z</dcterms:modified>
</cp:coreProperties>
</file>